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 업무\통합예약시스템\월별 예약현황\"/>
    </mc:Choice>
  </mc:AlternateContent>
  <bookViews>
    <workbookView xWindow="0" yWindow="0" windowWidth="28800" windowHeight="12255"/>
  </bookViews>
  <sheets>
    <sheet name="구별 예약현황" sheetId="4" r:id="rId1"/>
    <sheet name="예약 및 취소" sheetId="2" r:id="rId2"/>
    <sheet name="기관별" sheetId="3" r:id="rId3"/>
    <sheet name="종목별" sheetId="5" r:id="rId4"/>
    <sheet name="총괄" sheetId="1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50" i="1" l="1"/>
  <c r="AR50" i="1"/>
  <c r="AQ50" i="1"/>
  <c r="AT49" i="1"/>
  <c r="AT48" i="1"/>
  <c r="AT50" i="1" s="1"/>
  <c r="AK50" i="1"/>
  <c r="AJ50" i="1"/>
  <c r="AI50" i="1"/>
  <c r="AL49" i="1"/>
  <c r="AL48" i="1"/>
  <c r="AC50" i="1"/>
  <c r="AB50" i="1"/>
  <c r="AA50" i="1"/>
  <c r="AD49" i="1"/>
  <c r="AD48" i="1"/>
  <c r="V50" i="1"/>
  <c r="U50" i="1"/>
  <c r="T50" i="1"/>
  <c r="W49" i="1"/>
  <c r="W48" i="1"/>
  <c r="W50" i="1" s="1"/>
  <c r="N98" i="1"/>
  <c r="M98" i="1"/>
  <c r="L98" i="1"/>
  <c r="O97" i="1"/>
  <c r="P97" i="1" s="1"/>
  <c r="O96" i="1"/>
  <c r="P96" i="1" s="1"/>
  <c r="O95" i="1"/>
  <c r="P95" i="1" s="1"/>
  <c r="O94" i="1"/>
  <c r="P94" i="1" s="1"/>
  <c r="O93" i="1"/>
  <c r="P93" i="1" s="1"/>
  <c r="O92" i="1"/>
  <c r="P92" i="1" s="1"/>
  <c r="F62" i="1"/>
  <c r="E62" i="1"/>
  <c r="D62" i="1"/>
  <c r="H62" i="1" s="1"/>
  <c r="C62" i="1"/>
  <c r="H61" i="1"/>
  <c r="H60" i="1"/>
  <c r="H59" i="1"/>
  <c r="K39" i="4"/>
  <c r="J39" i="4"/>
  <c r="I39" i="4"/>
  <c r="H39" i="4"/>
  <c r="G39" i="4"/>
  <c r="F39" i="4"/>
  <c r="E39" i="4"/>
  <c r="D39" i="4"/>
  <c r="C39" i="4"/>
  <c r="L38" i="4"/>
  <c r="L37" i="4"/>
  <c r="E49" i="5"/>
  <c r="D49" i="5"/>
  <c r="C49" i="5"/>
  <c r="F48" i="5"/>
  <c r="F47" i="5"/>
  <c r="AL50" i="1" l="1"/>
  <c r="AD50" i="1"/>
  <c r="O98" i="1"/>
  <c r="P98" i="1" s="1"/>
  <c r="L39" i="4"/>
  <c r="F49" i="5"/>
  <c r="E97" i="3"/>
  <c r="D97" i="3"/>
  <c r="C97" i="3"/>
  <c r="F96" i="3"/>
  <c r="G96" i="3" s="1"/>
  <c r="F95" i="3"/>
  <c r="G95" i="3" s="1"/>
  <c r="F94" i="3"/>
  <c r="G94" i="3" s="1"/>
  <c r="F93" i="3"/>
  <c r="G93" i="3" s="1"/>
  <c r="F92" i="3"/>
  <c r="G92" i="3" s="1"/>
  <c r="F91" i="3"/>
  <c r="G91" i="3" s="1"/>
  <c r="E61" i="2"/>
  <c r="D61" i="2"/>
  <c r="C61" i="2"/>
  <c r="F60" i="2"/>
  <c r="H60" i="2" s="1"/>
  <c r="F59" i="2"/>
  <c r="H59" i="2" s="1"/>
  <c r="F58" i="2"/>
  <c r="AS46" i="1"/>
  <c r="AR46" i="1"/>
  <c r="AQ46" i="1"/>
  <c r="AT45" i="1"/>
  <c r="AT44" i="1"/>
  <c r="AT46" i="1" s="1"/>
  <c r="AK46" i="1"/>
  <c r="AJ46" i="1"/>
  <c r="AI46" i="1"/>
  <c r="AL45" i="1"/>
  <c r="AL46" i="1" s="1"/>
  <c r="AL44" i="1"/>
  <c r="AC46" i="1"/>
  <c r="AB46" i="1"/>
  <c r="AA46" i="1"/>
  <c r="AD46" i="1" s="1"/>
  <c r="AD45" i="1"/>
  <c r="AD44" i="1"/>
  <c r="V46" i="1"/>
  <c r="U46" i="1"/>
  <c r="T46" i="1"/>
  <c r="W45" i="1"/>
  <c r="W46" i="1" s="1"/>
  <c r="W44" i="1"/>
  <c r="N90" i="1"/>
  <c r="M90" i="1"/>
  <c r="L90" i="1"/>
  <c r="O89" i="1"/>
  <c r="P89" i="1" s="1"/>
  <c r="O88" i="1"/>
  <c r="P88" i="1" s="1"/>
  <c r="O87" i="1"/>
  <c r="P87" i="1" s="1"/>
  <c r="O86" i="1"/>
  <c r="P86" i="1" s="1"/>
  <c r="O85" i="1"/>
  <c r="P85" i="1" s="1"/>
  <c r="O84" i="1"/>
  <c r="P84" i="1" s="1"/>
  <c r="C57" i="1"/>
  <c r="D57" i="1"/>
  <c r="E57" i="1"/>
  <c r="F57" i="1"/>
  <c r="H56" i="1"/>
  <c r="H55" i="1"/>
  <c r="H54" i="1"/>
  <c r="E45" i="5"/>
  <c r="D45" i="5"/>
  <c r="C45" i="5"/>
  <c r="F44" i="5"/>
  <c r="F43" i="5"/>
  <c r="E89" i="3"/>
  <c r="D89" i="3"/>
  <c r="C89" i="3"/>
  <c r="F88" i="3"/>
  <c r="G88" i="3" s="1"/>
  <c r="F87" i="3"/>
  <c r="G87" i="3" s="1"/>
  <c r="F86" i="3"/>
  <c r="G86" i="3" s="1"/>
  <c r="F85" i="3"/>
  <c r="G85" i="3" s="1"/>
  <c r="F84" i="3"/>
  <c r="G84" i="3" s="1"/>
  <c r="F83" i="3"/>
  <c r="G83" i="3" s="1"/>
  <c r="E56" i="2"/>
  <c r="D56" i="2"/>
  <c r="C56" i="2"/>
  <c r="F55" i="2"/>
  <c r="H55" i="2" s="1"/>
  <c r="F54" i="2"/>
  <c r="F53" i="2"/>
  <c r="H53" i="2" s="1"/>
  <c r="F97" i="3" l="1"/>
  <c r="G97" i="3" s="1"/>
  <c r="F61" i="2"/>
  <c r="H61" i="2" s="1"/>
  <c r="H58" i="2"/>
  <c r="O90" i="1"/>
  <c r="P90" i="1" s="1"/>
  <c r="H57" i="1"/>
  <c r="F45" i="5"/>
  <c r="F89" i="3"/>
  <c r="G89" i="3" s="1"/>
  <c r="F56" i="2"/>
  <c r="H56" i="2" s="1"/>
  <c r="H54" i="2"/>
  <c r="K36" i="4"/>
  <c r="J36" i="4"/>
  <c r="I36" i="4"/>
  <c r="H36" i="4"/>
  <c r="G36" i="4"/>
  <c r="F36" i="4"/>
  <c r="E36" i="4"/>
  <c r="D36" i="4"/>
  <c r="C36" i="4"/>
  <c r="L35" i="4"/>
  <c r="L34" i="4"/>
  <c r="AS42" i="1"/>
  <c r="AR42" i="1"/>
  <c r="AQ42" i="1"/>
  <c r="AT41" i="1"/>
  <c r="AT42" i="1" s="1"/>
  <c r="AT40" i="1"/>
  <c r="AK42" i="1"/>
  <c r="AJ42" i="1"/>
  <c r="AI42" i="1"/>
  <c r="AL41" i="1"/>
  <c r="AL40" i="1"/>
  <c r="AL42" i="1" s="1"/>
  <c r="AC42" i="1"/>
  <c r="AB42" i="1"/>
  <c r="AA42" i="1"/>
  <c r="AD42" i="1" s="1"/>
  <c r="AD41" i="1"/>
  <c r="AD40" i="1"/>
  <c r="V42" i="1"/>
  <c r="U42" i="1"/>
  <c r="T42" i="1"/>
  <c r="W41" i="1"/>
  <c r="W40" i="1"/>
  <c r="N82" i="1"/>
  <c r="M82" i="1"/>
  <c r="L82" i="1"/>
  <c r="O81" i="1"/>
  <c r="P81" i="1" s="1"/>
  <c r="O80" i="1"/>
  <c r="P80" i="1" s="1"/>
  <c r="O79" i="1"/>
  <c r="P79" i="1" s="1"/>
  <c r="O78" i="1"/>
  <c r="P78" i="1" s="1"/>
  <c r="O77" i="1"/>
  <c r="P77" i="1" s="1"/>
  <c r="O76" i="1"/>
  <c r="P76" i="1" s="1"/>
  <c r="F52" i="1"/>
  <c r="E52" i="1"/>
  <c r="D52" i="1"/>
  <c r="H52" i="1" s="1"/>
  <c r="C52" i="1"/>
  <c r="H51" i="1"/>
  <c r="H50" i="1"/>
  <c r="H49" i="1"/>
  <c r="E41" i="5"/>
  <c r="D41" i="5"/>
  <c r="C41" i="5"/>
  <c r="F40" i="5"/>
  <c r="F39" i="5"/>
  <c r="E81" i="3"/>
  <c r="D81" i="3"/>
  <c r="C81" i="3"/>
  <c r="F80" i="3"/>
  <c r="G80" i="3" s="1"/>
  <c r="F79" i="3"/>
  <c r="G79" i="3" s="1"/>
  <c r="F78" i="3"/>
  <c r="G78" i="3" s="1"/>
  <c r="F77" i="3"/>
  <c r="G77" i="3" s="1"/>
  <c r="F76" i="3"/>
  <c r="G76" i="3" s="1"/>
  <c r="F75" i="3"/>
  <c r="G75" i="3" s="1"/>
  <c r="E51" i="2"/>
  <c r="D51" i="2"/>
  <c r="C51" i="2"/>
  <c r="F50" i="2"/>
  <c r="H50" i="2" s="1"/>
  <c r="F49" i="2"/>
  <c r="H49" i="2" s="1"/>
  <c r="F48" i="2"/>
  <c r="K33" i="4"/>
  <c r="J33" i="4"/>
  <c r="I33" i="4"/>
  <c r="H33" i="4"/>
  <c r="G33" i="4"/>
  <c r="F33" i="4"/>
  <c r="E33" i="4"/>
  <c r="D33" i="4"/>
  <c r="C33" i="4"/>
  <c r="L32" i="4"/>
  <c r="L31" i="4"/>
  <c r="AS38" i="1"/>
  <c r="AR38" i="1"/>
  <c r="AQ38" i="1"/>
  <c r="AT37" i="1"/>
  <c r="AT36" i="1"/>
  <c r="AT38" i="1" s="1"/>
  <c r="AK38" i="1"/>
  <c r="AJ38" i="1"/>
  <c r="AI38" i="1"/>
  <c r="AL37" i="1"/>
  <c r="AL36" i="1"/>
  <c r="AL38" i="1" s="1"/>
  <c r="AC38" i="1"/>
  <c r="AB38" i="1"/>
  <c r="AA38" i="1"/>
  <c r="AD38" i="1" s="1"/>
  <c r="AD37" i="1"/>
  <c r="AD36" i="1"/>
  <c r="W38" i="1"/>
  <c r="V38" i="1"/>
  <c r="U38" i="1"/>
  <c r="T38" i="1"/>
  <c r="W37" i="1"/>
  <c r="W36" i="1"/>
  <c r="N74" i="1"/>
  <c r="M74" i="1"/>
  <c r="L74" i="1"/>
  <c r="O74" i="1" s="1"/>
  <c r="O73" i="1"/>
  <c r="P73" i="1" s="1"/>
  <c r="O72" i="1"/>
  <c r="P72" i="1" s="1"/>
  <c r="O71" i="1"/>
  <c r="P71" i="1" s="1"/>
  <c r="O70" i="1"/>
  <c r="P70" i="1" s="1"/>
  <c r="O69" i="1"/>
  <c r="P69" i="1" s="1"/>
  <c r="O68" i="1"/>
  <c r="P68" i="1" s="1"/>
  <c r="F47" i="1"/>
  <c r="E47" i="1"/>
  <c r="D47" i="1"/>
  <c r="C47" i="1"/>
  <c r="H46" i="1"/>
  <c r="H45" i="1"/>
  <c r="H44" i="1"/>
  <c r="E37" i="5"/>
  <c r="D37" i="5"/>
  <c r="C37" i="5"/>
  <c r="F36" i="5"/>
  <c r="F35" i="5"/>
  <c r="E73" i="3"/>
  <c r="D73" i="3"/>
  <c r="C73" i="3"/>
  <c r="F72" i="3"/>
  <c r="G72" i="3" s="1"/>
  <c r="F71" i="3"/>
  <c r="G71" i="3" s="1"/>
  <c r="F70" i="3"/>
  <c r="G70" i="3" s="1"/>
  <c r="F69" i="3"/>
  <c r="G69" i="3" s="1"/>
  <c r="F68" i="3"/>
  <c r="G68" i="3" s="1"/>
  <c r="F67" i="3"/>
  <c r="G67" i="3" s="1"/>
  <c r="E46" i="2"/>
  <c r="D46" i="2"/>
  <c r="C46" i="2"/>
  <c r="F45" i="2"/>
  <c r="H45" i="2" s="1"/>
  <c r="F44" i="2"/>
  <c r="F43" i="2"/>
  <c r="H43" i="2" s="1"/>
  <c r="K30" i="4"/>
  <c r="J30" i="4"/>
  <c r="I30" i="4"/>
  <c r="H30" i="4"/>
  <c r="G30" i="4"/>
  <c r="F30" i="4"/>
  <c r="E30" i="4"/>
  <c r="D30" i="4"/>
  <c r="C30" i="4"/>
  <c r="L29" i="4"/>
  <c r="L28" i="4"/>
  <c r="AS34" i="1"/>
  <c r="AR34" i="1"/>
  <c r="AQ34" i="1"/>
  <c r="AT33" i="1"/>
  <c r="AT32" i="1"/>
  <c r="AT34" i="1" s="1"/>
  <c r="AK34" i="1"/>
  <c r="AJ34" i="1"/>
  <c r="AI34" i="1"/>
  <c r="AL33" i="1"/>
  <c r="AL32" i="1"/>
  <c r="AC34" i="1"/>
  <c r="AB34" i="1"/>
  <c r="AA34" i="1"/>
  <c r="AD33" i="1"/>
  <c r="AD32" i="1"/>
  <c r="W34" i="1"/>
  <c r="V34" i="1"/>
  <c r="U34" i="1"/>
  <c r="T34" i="1"/>
  <c r="W33" i="1"/>
  <c r="W32" i="1"/>
  <c r="P60" i="1"/>
  <c r="P61" i="1"/>
  <c r="P62" i="1"/>
  <c r="P63" i="1"/>
  <c r="P64" i="1"/>
  <c r="P65" i="1"/>
  <c r="P66" i="1"/>
  <c r="N66" i="1"/>
  <c r="M66" i="1"/>
  <c r="L66" i="1"/>
  <c r="O65" i="1"/>
  <c r="O64" i="1"/>
  <c r="O63" i="1"/>
  <c r="O62" i="1"/>
  <c r="O61" i="1"/>
  <c r="O60" i="1"/>
  <c r="H39" i="1"/>
  <c r="H40" i="1"/>
  <c r="H41" i="1"/>
  <c r="H42" i="1"/>
  <c r="C42" i="1"/>
  <c r="D42" i="1"/>
  <c r="E42" i="1"/>
  <c r="F42" i="1"/>
  <c r="E33" i="5"/>
  <c r="D33" i="5"/>
  <c r="C33" i="5"/>
  <c r="F32" i="5"/>
  <c r="F31" i="5"/>
  <c r="L36" i="4" l="1"/>
  <c r="W42" i="1"/>
  <c r="O82" i="1"/>
  <c r="P82" i="1" s="1"/>
  <c r="F41" i="5"/>
  <c r="F81" i="3"/>
  <c r="G81" i="3" s="1"/>
  <c r="F51" i="2"/>
  <c r="H51" i="2"/>
  <c r="H48" i="2"/>
  <c r="L33" i="4"/>
  <c r="P74" i="1"/>
  <c r="H47" i="1"/>
  <c r="F37" i="5"/>
  <c r="F73" i="3"/>
  <c r="G73" i="3" s="1"/>
  <c r="F46" i="2"/>
  <c r="H46" i="2" s="1"/>
  <c r="H44" i="2"/>
  <c r="L30" i="4"/>
  <c r="AL34" i="1"/>
  <c r="AD34" i="1"/>
  <c r="O66" i="1"/>
  <c r="F33" i="5"/>
  <c r="E65" i="3"/>
  <c r="D65" i="3"/>
  <c r="C65" i="3"/>
  <c r="F64" i="3"/>
  <c r="G64" i="3" s="1"/>
  <c r="G63" i="3"/>
  <c r="F63" i="3"/>
  <c r="F62" i="3"/>
  <c r="G62" i="3" s="1"/>
  <c r="F61" i="3"/>
  <c r="G61" i="3" s="1"/>
  <c r="F60" i="3"/>
  <c r="G60" i="3" s="1"/>
  <c r="F59" i="3"/>
  <c r="G59" i="3" s="1"/>
  <c r="H28" i="2"/>
  <c r="H29" i="2"/>
  <c r="H30" i="2"/>
  <c r="H31" i="2"/>
  <c r="H33" i="2"/>
  <c r="H34" i="2"/>
  <c r="H35" i="2"/>
  <c r="H36" i="2"/>
  <c r="E41" i="2"/>
  <c r="D41" i="2"/>
  <c r="C41" i="2"/>
  <c r="F40" i="2"/>
  <c r="H40" i="2" s="1"/>
  <c r="F39" i="2"/>
  <c r="H39" i="2" s="1"/>
  <c r="F38" i="2"/>
  <c r="K27" i="4"/>
  <c r="J27" i="4"/>
  <c r="I27" i="4"/>
  <c r="H27" i="4"/>
  <c r="G27" i="4"/>
  <c r="F27" i="4"/>
  <c r="E27" i="4"/>
  <c r="D27" i="4"/>
  <c r="C27" i="4"/>
  <c r="L26" i="4"/>
  <c r="L25" i="4"/>
  <c r="AS30" i="1"/>
  <c r="AR30" i="1"/>
  <c r="AQ30" i="1"/>
  <c r="AT29" i="1"/>
  <c r="AT28" i="1"/>
  <c r="AK30" i="1"/>
  <c r="AJ30" i="1"/>
  <c r="AI30" i="1"/>
  <c r="AL29" i="1"/>
  <c r="AL28" i="1"/>
  <c r="AC30" i="1"/>
  <c r="AB30" i="1"/>
  <c r="AA30" i="1"/>
  <c r="AD29" i="1"/>
  <c r="AD28" i="1"/>
  <c r="V30" i="1"/>
  <c r="U30" i="1"/>
  <c r="T30" i="1"/>
  <c r="W29" i="1"/>
  <c r="W28" i="1"/>
  <c r="W30" i="1" s="1"/>
  <c r="P36" i="1"/>
  <c r="P37" i="1"/>
  <c r="P38" i="1"/>
  <c r="P39" i="1"/>
  <c r="P40" i="1"/>
  <c r="P41" i="1"/>
  <c r="P42" i="1"/>
  <c r="P44" i="1"/>
  <c r="P45" i="1"/>
  <c r="P46" i="1"/>
  <c r="P47" i="1"/>
  <c r="P48" i="1"/>
  <c r="P49" i="1"/>
  <c r="P50" i="1"/>
  <c r="P52" i="1"/>
  <c r="P53" i="1"/>
  <c r="P54" i="1"/>
  <c r="P55" i="1"/>
  <c r="P56" i="1"/>
  <c r="P57" i="1"/>
  <c r="P58" i="1"/>
  <c r="N58" i="1"/>
  <c r="M58" i="1"/>
  <c r="L58" i="1"/>
  <c r="O57" i="1"/>
  <c r="O56" i="1"/>
  <c r="O55" i="1"/>
  <c r="O54" i="1"/>
  <c r="O53" i="1"/>
  <c r="O52" i="1"/>
  <c r="H20" i="1"/>
  <c r="H21" i="1"/>
  <c r="H22" i="1"/>
  <c r="H24" i="1"/>
  <c r="H25" i="1"/>
  <c r="H26" i="1"/>
  <c r="H27" i="1"/>
  <c r="H29" i="1"/>
  <c r="H30" i="1"/>
  <c r="H31" i="1"/>
  <c r="H32" i="1"/>
  <c r="H34" i="1"/>
  <c r="H35" i="1"/>
  <c r="H36" i="1"/>
  <c r="H37" i="1"/>
  <c r="D37" i="1"/>
  <c r="E37" i="1"/>
  <c r="F37" i="1"/>
  <c r="C37" i="1"/>
  <c r="E29" i="5"/>
  <c r="D29" i="5"/>
  <c r="C29" i="5"/>
  <c r="F28" i="5"/>
  <c r="F27" i="5"/>
  <c r="G51" i="3"/>
  <c r="G52" i="3"/>
  <c r="G53" i="3"/>
  <c r="G54" i="3"/>
  <c r="G55" i="3"/>
  <c r="G56" i="3"/>
  <c r="G57" i="3"/>
  <c r="G44" i="3"/>
  <c r="G45" i="3"/>
  <c r="G46" i="3"/>
  <c r="G47" i="3"/>
  <c r="G48" i="3"/>
  <c r="G49" i="3"/>
  <c r="G43" i="3"/>
  <c r="E57" i="3"/>
  <c r="D57" i="3"/>
  <c r="C57" i="3"/>
  <c r="F56" i="3"/>
  <c r="F55" i="3"/>
  <c r="F54" i="3"/>
  <c r="F53" i="3"/>
  <c r="F52" i="3"/>
  <c r="F51" i="3"/>
  <c r="F65" i="3" l="1"/>
  <c r="G65" i="3" s="1"/>
  <c r="F41" i="2"/>
  <c r="H41" i="2" s="1"/>
  <c r="H38" i="2"/>
  <c r="L27" i="4"/>
  <c r="AT30" i="1"/>
  <c r="AL30" i="1"/>
  <c r="AD30" i="1"/>
  <c r="O58" i="1"/>
  <c r="F29" i="5"/>
  <c r="F57" i="3"/>
  <c r="K24" i="4"/>
  <c r="J24" i="4"/>
  <c r="I24" i="4"/>
  <c r="H24" i="4"/>
  <c r="G24" i="4"/>
  <c r="F24" i="4"/>
  <c r="E24" i="4"/>
  <c r="D24" i="4"/>
  <c r="C24" i="4"/>
  <c r="L23" i="4"/>
  <c r="L22" i="4"/>
  <c r="E36" i="2"/>
  <c r="D36" i="2"/>
  <c r="C36" i="2"/>
  <c r="F35" i="2"/>
  <c r="F34" i="2"/>
  <c r="F33" i="2"/>
  <c r="L24" i="4" l="1"/>
  <c r="F36" i="2"/>
  <c r="K21" i="4"/>
  <c r="J21" i="4"/>
  <c r="I21" i="4"/>
  <c r="H21" i="4"/>
  <c r="G21" i="4"/>
  <c r="F21" i="4"/>
  <c r="E21" i="4"/>
  <c r="D21" i="4"/>
  <c r="C21" i="4"/>
  <c r="L20" i="4"/>
  <c r="L19" i="4"/>
  <c r="AS26" i="1"/>
  <c r="AR26" i="1"/>
  <c r="AQ26" i="1"/>
  <c r="AT26" i="1" s="1"/>
  <c r="AT25" i="1"/>
  <c r="AT24" i="1"/>
  <c r="AK26" i="1"/>
  <c r="AJ26" i="1"/>
  <c r="AI26" i="1"/>
  <c r="AL25" i="1"/>
  <c r="AL24" i="1"/>
  <c r="AC26" i="1"/>
  <c r="AB26" i="1"/>
  <c r="AA26" i="1"/>
  <c r="AD25" i="1"/>
  <c r="AD24" i="1"/>
  <c r="V26" i="1"/>
  <c r="U26" i="1"/>
  <c r="T26" i="1"/>
  <c r="W25" i="1"/>
  <c r="W24" i="1"/>
  <c r="N50" i="1"/>
  <c r="M50" i="1"/>
  <c r="L50" i="1"/>
  <c r="O49" i="1"/>
  <c r="O48" i="1"/>
  <c r="O47" i="1"/>
  <c r="O46" i="1"/>
  <c r="O45" i="1"/>
  <c r="O44" i="1"/>
  <c r="E32" i="1"/>
  <c r="D32" i="1"/>
  <c r="C32" i="1"/>
  <c r="F31" i="1"/>
  <c r="F30" i="1"/>
  <c r="F29" i="1"/>
  <c r="E25" i="5"/>
  <c r="D25" i="5"/>
  <c r="C25" i="5"/>
  <c r="F24" i="5"/>
  <c r="F23" i="5"/>
  <c r="E49" i="3"/>
  <c r="D49" i="3"/>
  <c r="C49" i="3"/>
  <c r="F48" i="3"/>
  <c r="F47" i="3"/>
  <c r="F46" i="3"/>
  <c r="F45" i="3"/>
  <c r="F44" i="3"/>
  <c r="F43" i="3"/>
  <c r="E31" i="2"/>
  <c r="D31" i="2"/>
  <c r="C31" i="2"/>
  <c r="F30" i="2"/>
  <c r="F29" i="2"/>
  <c r="F28" i="2"/>
  <c r="G35" i="3"/>
  <c r="G36" i="3"/>
  <c r="G37" i="3"/>
  <c r="G38" i="3"/>
  <c r="G39" i="3"/>
  <c r="G40" i="3"/>
  <c r="G41" i="3"/>
  <c r="H23" i="2"/>
  <c r="H24" i="2"/>
  <c r="H25" i="2"/>
  <c r="H26" i="2"/>
  <c r="H19" i="2"/>
  <c r="H20" i="2"/>
  <c r="H21" i="2"/>
  <c r="AS22" i="1"/>
  <c r="AR22" i="1"/>
  <c r="AQ22" i="1"/>
  <c r="AT21" i="1"/>
  <c r="AT20" i="1"/>
  <c r="AK22" i="1"/>
  <c r="AJ22" i="1"/>
  <c r="AI22" i="1"/>
  <c r="AL21" i="1"/>
  <c r="AL20" i="1"/>
  <c r="AC22" i="1"/>
  <c r="AB22" i="1"/>
  <c r="AA22" i="1"/>
  <c r="AD21" i="1"/>
  <c r="AD20" i="1"/>
  <c r="N42" i="1"/>
  <c r="M42" i="1"/>
  <c r="L42" i="1"/>
  <c r="O41" i="1"/>
  <c r="O40" i="1"/>
  <c r="O39" i="1"/>
  <c r="O38" i="1"/>
  <c r="O37" i="1"/>
  <c r="O36" i="1"/>
  <c r="V22" i="1"/>
  <c r="U22" i="1"/>
  <c r="T22" i="1"/>
  <c r="W21" i="1"/>
  <c r="W20" i="1"/>
  <c r="E27" i="1"/>
  <c r="D27" i="1"/>
  <c r="C27" i="1"/>
  <c r="F26" i="1"/>
  <c r="F25" i="1"/>
  <c r="F24" i="1"/>
  <c r="AL26" i="1" l="1"/>
  <c r="L21" i="4"/>
  <c r="AD26" i="1"/>
  <c r="W26" i="1"/>
  <c r="O50" i="1"/>
  <c r="F32" i="1"/>
  <c r="F25" i="5"/>
  <c r="F49" i="3"/>
  <c r="F31" i="2"/>
  <c r="AT22" i="1"/>
  <c r="AL22" i="1"/>
  <c r="AD22" i="1"/>
  <c r="O42" i="1"/>
  <c r="W22" i="1"/>
  <c r="F27" i="1"/>
  <c r="E21" i="5"/>
  <c r="D21" i="5"/>
  <c r="C21" i="5"/>
  <c r="F20" i="5"/>
  <c r="F19" i="5"/>
  <c r="E41" i="3"/>
  <c r="D41" i="3"/>
  <c r="C41" i="3"/>
  <c r="F40" i="3"/>
  <c r="F39" i="3"/>
  <c r="F38" i="3"/>
  <c r="F37" i="3"/>
  <c r="F36" i="3"/>
  <c r="F35" i="3"/>
  <c r="F24" i="2"/>
  <c r="F26" i="2" s="1"/>
  <c r="F25" i="2"/>
  <c r="F23" i="2"/>
  <c r="E26" i="2"/>
  <c r="D26" i="2"/>
  <c r="C26" i="2"/>
  <c r="L17" i="4"/>
  <c r="L16" i="4"/>
  <c r="K18" i="4"/>
  <c r="J18" i="4"/>
  <c r="I18" i="4"/>
  <c r="H18" i="4"/>
  <c r="G18" i="4"/>
  <c r="F18" i="4"/>
  <c r="E18" i="4"/>
  <c r="D18" i="4"/>
  <c r="C18" i="4"/>
  <c r="F21" i="5" l="1"/>
  <c r="F41" i="3"/>
  <c r="L18" i="4"/>
  <c r="E17" i="5"/>
  <c r="D17" i="5"/>
  <c r="C17" i="5"/>
  <c r="F16" i="5"/>
  <c r="F15" i="5"/>
  <c r="F17" i="5" s="1"/>
  <c r="E13" i="5"/>
  <c r="D13" i="5"/>
  <c r="C13" i="5"/>
  <c r="F13" i="5" s="1"/>
  <c r="F12" i="5"/>
  <c r="F11" i="5"/>
  <c r="E9" i="5"/>
  <c r="D9" i="5"/>
  <c r="C9" i="5"/>
  <c r="F8" i="5"/>
  <c r="F7" i="5"/>
  <c r="E5" i="5"/>
  <c r="D5" i="5"/>
  <c r="C5" i="5"/>
  <c r="F4" i="5"/>
  <c r="F3" i="5"/>
  <c r="F5" i="5" s="1"/>
  <c r="L5" i="4"/>
  <c r="L7" i="4"/>
  <c r="L8" i="4"/>
  <c r="L10" i="4"/>
  <c r="L11" i="4"/>
  <c r="L13" i="4"/>
  <c r="L14" i="4"/>
  <c r="L4" i="4"/>
  <c r="K15" i="4"/>
  <c r="K12" i="4"/>
  <c r="K9" i="4"/>
  <c r="K6" i="4"/>
  <c r="H15" i="4"/>
  <c r="H12" i="4"/>
  <c r="H9" i="4"/>
  <c r="H6" i="4"/>
  <c r="E15" i="4"/>
  <c r="E12" i="4"/>
  <c r="E9" i="4"/>
  <c r="E6" i="4"/>
  <c r="J15" i="4"/>
  <c r="J12" i="4"/>
  <c r="J9" i="4"/>
  <c r="J6" i="4"/>
  <c r="G15" i="4"/>
  <c r="G12" i="4"/>
  <c r="G9" i="4"/>
  <c r="G6" i="4"/>
  <c r="D15" i="4"/>
  <c r="D12" i="4"/>
  <c r="D9" i="4"/>
  <c r="D6" i="4"/>
  <c r="I15" i="4"/>
  <c r="I12" i="4"/>
  <c r="I9" i="4"/>
  <c r="I6" i="4"/>
  <c r="F15" i="4"/>
  <c r="F12" i="4"/>
  <c r="F9" i="4"/>
  <c r="F6" i="4"/>
  <c r="C15" i="4"/>
  <c r="C12" i="4"/>
  <c r="C9" i="4"/>
  <c r="C6" i="4"/>
  <c r="E33" i="3"/>
  <c r="D33" i="3"/>
  <c r="C33" i="3"/>
  <c r="F33" i="3" s="1"/>
  <c r="G32" i="3"/>
  <c r="F32" i="3"/>
  <c r="F31" i="3"/>
  <c r="G31" i="3" s="1"/>
  <c r="F30" i="3"/>
  <c r="G30" i="3" s="1"/>
  <c r="F29" i="3"/>
  <c r="G29" i="3" s="1"/>
  <c r="F28" i="3"/>
  <c r="G28" i="3" s="1"/>
  <c r="F27" i="3"/>
  <c r="G27" i="3" s="1"/>
  <c r="E25" i="3"/>
  <c r="D25" i="3"/>
  <c r="C25" i="3"/>
  <c r="F24" i="3"/>
  <c r="G24" i="3" s="1"/>
  <c r="F23" i="3"/>
  <c r="G23" i="3" s="1"/>
  <c r="F22" i="3"/>
  <c r="G22" i="3" s="1"/>
  <c r="F21" i="3"/>
  <c r="G21" i="3" s="1"/>
  <c r="F20" i="3"/>
  <c r="F19" i="3"/>
  <c r="G19" i="3" s="1"/>
  <c r="E17" i="3"/>
  <c r="D17" i="3"/>
  <c r="C17" i="3"/>
  <c r="F17" i="3" s="1"/>
  <c r="G17" i="3" s="1"/>
  <c r="F16" i="3"/>
  <c r="G16" i="3" s="1"/>
  <c r="G15" i="3"/>
  <c r="F15" i="3"/>
  <c r="F14" i="3"/>
  <c r="G14" i="3" s="1"/>
  <c r="F13" i="3"/>
  <c r="G13" i="3" s="1"/>
  <c r="F12" i="3"/>
  <c r="G12" i="3" s="1"/>
  <c r="F11" i="3"/>
  <c r="G11" i="3" s="1"/>
  <c r="E9" i="3"/>
  <c r="D9" i="3"/>
  <c r="C9" i="3"/>
  <c r="F8" i="3"/>
  <c r="G8" i="3" s="1"/>
  <c r="F7" i="3"/>
  <c r="G7" i="3" s="1"/>
  <c r="F6" i="3"/>
  <c r="G6" i="3" s="1"/>
  <c r="F5" i="3"/>
  <c r="G5" i="3" s="1"/>
  <c r="F4" i="3"/>
  <c r="G4" i="3" s="1"/>
  <c r="F3" i="3"/>
  <c r="G3" i="3" s="1"/>
  <c r="E21" i="2"/>
  <c r="D21" i="2"/>
  <c r="C21" i="2"/>
  <c r="F20" i="2"/>
  <c r="F19" i="2"/>
  <c r="F18" i="2"/>
  <c r="H18" i="2" s="1"/>
  <c r="E16" i="2"/>
  <c r="D16" i="2"/>
  <c r="C16" i="2"/>
  <c r="F15" i="2"/>
  <c r="H15" i="2" s="1"/>
  <c r="F14" i="2"/>
  <c r="H14" i="2" s="1"/>
  <c r="F13" i="2"/>
  <c r="H13" i="2" s="1"/>
  <c r="E11" i="2"/>
  <c r="D11" i="2"/>
  <c r="C11" i="2"/>
  <c r="F10" i="2"/>
  <c r="H10" i="2" s="1"/>
  <c r="F9" i="2"/>
  <c r="H9" i="2" s="1"/>
  <c r="F8" i="2"/>
  <c r="H8" i="2" s="1"/>
  <c r="E6" i="2"/>
  <c r="D6" i="2"/>
  <c r="C6" i="2"/>
  <c r="F5" i="2"/>
  <c r="H5" i="2" s="1"/>
  <c r="F4" i="2"/>
  <c r="H4" i="2" s="1"/>
  <c r="F3" i="2"/>
  <c r="H3" i="2" s="1"/>
  <c r="F9" i="5" l="1"/>
  <c r="L6" i="4"/>
  <c r="L9" i="4"/>
  <c r="L15" i="4"/>
  <c r="L12" i="4"/>
  <c r="F6" i="2"/>
  <c r="H6" i="2" s="1"/>
  <c r="F21" i="2"/>
  <c r="F11" i="2"/>
  <c r="H11" i="2" s="1"/>
  <c r="F16" i="2"/>
  <c r="F25" i="3"/>
  <c r="G25" i="3" s="1"/>
  <c r="G33" i="3"/>
  <c r="F9" i="3"/>
  <c r="G9" i="3" s="1"/>
  <c r="G20" i="3"/>
  <c r="H16" i="2"/>
  <c r="AR18" i="1" l="1"/>
  <c r="AS18" i="1"/>
  <c r="AQ18" i="1"/>
  <c r="AT17" i="1"/>
  <c r="AT18" i="1"/>
  <c r="AT16" i="1"/>
  <c r="AJ18" i="1"/>
  <c r="AK18" i="1"/>
  <c r="AL18" i="1"/>
  <c r="AI18" i="1"/>
  <c r="AL17" i="1"/>
  <c r="AL16" i="1"/>
  <c r="AR14" i="1"/>
  <c r="AS14" i="1"/>
  <c r="AQ14" i="1"/>
  <c r="AT14" i="1" s="1"/>
  <c r="AT13" i="1"/>
  <c r="AJ14" i="1"/>
  <c r="AK14" i="1"/>
  <c r="AI14" i="1"/>
  <c r="AL14" i="1" s="1"/>
  <c r="AT12" i="1"/>
  <c r="AL13" i="1"/>
  <c r="AL12" i="1"/>
  <c r="AR10" i="1"/>
  <c r="AS10" i="1"/>
  <c r="AQ10" i="1"/>
  <c r="AT9" i="1"/>
  <c r="AT10" i="1" s="1"/>
  <c r="AT8" i="1"/>
  <c r="AJ10" i="1"/>
  <c r="AK10" i="1"/>
  <c r="AI10" i="1"/>
  <c r="AL10" i="1" s="1"/>
  <c r="AL9" i="1"/>
  <c r="AL8" i="1"/>
  <c r="AR6" i="1"/>
  <c r="AS6" i="1"/>
  <c r="AQ6" i="1"/>
  <c r="AT5" i="1"/>
  <c r="AT4" i="1"/>
  <c r="AJ6" i="1"/>
  <c r="AK6" i="1"/>
  <c r="AI6" i="1"/>
  <c r="AT6" i="1" l="1"/>
  <c r="AL5" i="1"/>
  <c r="AL4" i="1"/>
  <c r="AL6" i="1" l="1"/>
  <c r="O28" i="1"/>
  <c r="AB18" i="1"/>
  <c r="AC18" i="1"/>
  <c r="AA18" i="1"/>
  <c r="AD17" i="1"/>
  <c r="AD16" i="1"/>
  <c r="U18" i="1"/>
  <c r="V18" i="1"/>
  <c r="T18" i="1"/>
  <c r="W17" i="1"/>
  <c r="W16" i="1"/>
  <c r="N34" i="1"/>
  <c r="M34" i="1"/>
  <c r="O29" i="1"/>
  <c r="P29" i="1" s="1"/>
  <c r="O30" i="1"/>
  <c r="P30" i="1" s="1"/>
  <c r="O31" i="1"/>
  <c r="P31" i="1" s="1"/>
  <c r="O32" i="1"/>
  <c r="P32" i="1" s="1"/>
  <c r="O33" i="1"/>
  <c r="P33" i="1" s="1"/>
  <c r="P28" i="1"/>
  <c r="L34" i="1"/>
  <c r="AD18" i="1" l="1"/>
  <c r="W18" i="1"/>
  <c r="O34" i="1"/>
  <c r="P34" i="1" s="1"/>
  <c r="D22" i="1" l="1"/>
  <c r="E22" i="1"/>
  <c r="C22" i="1"/>
  <c r="F21" i="1"/>
  <c r="F20" i="1"/>
  <c r="F19" i="1"/>
  <c r="H19" i="1" s="1"/>
  <c r="F22" i="1" l="1"/>
  <c r="AB14" i="1"/>
  <c r="AC14" i="1"/>
  <c r="AA14" i="1"/>
  <c r="AD13" i="1"/>
  <c r="AD12" i="1"/>
  <c r="AB10" i="1"/>
  <c r="AC10" i="1"/>
  <c r="AA10" i="1"/>
  <c r="AD9" i="1"/>
  <c r="AD8" i="1"/>
  <c r="AD10" i="1" s="1"/>
  <c r="AB6" i="1"/>
  <c r="AC6" i="1"/>
  <c r="AA6" i="1"/>
  <c r="AD5" i="1"/>
  <c r="AD4" i="1"/>
  <c r="AD6" i="1" l="1"/>
  <c r="AD14" i="1"/>
  <c r="W13" i="1"/>
  <c r="U14" i="1"/>
  <c r="V14" i="1"/>
  <c r="T14" i="1"/>
  <c r="W12" i="1"/>
  <c r="O21" i="1"/>
  <c r="P21" i="1" s="1"/>
  <c r="O22" i="1"/>
  <c r="P22" i="1" s="1"/>
  <c r="O23" i="1"/>
  <c r="P23" i="1" s="1"/>
  <c r="O24" i="1"/>
  <c r="P24" i="1" s="1"/>
  <c r="O25" i="1"/>
  <c r="P25" i="1" s="1"/>
  <c r="M26" i="1"/>
  <c r="N26" i="1"/>
  <c r="L26" i="1"/>
  <c r="O20" i="1"/>
  <c r="P20" i="1" s="1"/>
  <c r="D17" i="1"/>
  <c r="E17" i="1"/>
  <c r="C17" i="1"/>
  <c r="F16" i="1"/>
  <c r="H16" i="1" s="1"/>
  <c r="F15" i="1"/>
  <c r="H15" i="1" s="1"/>
  <c r="F14" i="1"/>
  <c r="H14" i="1" s="1"/>
  <c r="U10" i="1"/>
  <c r="V10" i="1"/>
  <c r="W9" i="1"/>
  <c r="T10" i="1"/>
  <c r="W8" i="1"/>
  <c r="M18" i="1"/>
  <c r="N18" i="1"/>
  <c r="L18" i="1"/>
  <c r="O13" i="1"/>
  <c r="P13" i="1" s="1"/>
  <c r="O14" i="1"/>
  <c r="P14" i="1" s="1"/>
  <c r="O15" i="1"/>
  <c r="P15" i="1" s="1"/>
  <c r="O16" i="1"/>
  <c r="P16" i="1" s="1"/>
  <c r="O17" i="1"/>
  <c r="P17" i="1" s="1"/>
  <c r="O12" i="1"/>
  <c r="P12" i="1" s="1"/>
  <c r="D12" i="1"/>
  <c r="E12" i="1"/>
  <c r="C12" i="1"/>
  <c r="F10" i="1"/>
  <c r="H10" i="1" s="1"/>
  <c r="F11" i="1"/>
  <c r="H11" i="1" s="1"/>
  <c r="F9" i="1"/>
  <c r="H9" i="1" s="1"/>
  <c r="U6" i="1"/>
  <c r="V6" i="1"/>
  <c r="T6" i="1"/>
  <c r="W5" i="1"/>
  <c r="W4" i="1"/>
  <c r="M10" i="1"/>
  <c r="N10" i="1"/>
  <c r="L10" i="1"/>
  <c r="O9" i="1"/>
  <c r="P9" i="1" s="1"/>
  <c r="O8" i="1"/>
  <c r="P8" i="1" s="1"/>
  <c r="O7" i="1"/>
  <c r="P7" i="1" s="1"/>
  <c r="O6" i="1"/>
  <c r="P6" i="1" s="1"/>
  <c r="O5" i="1"/>
  <c r="P5" i="1" s="1"/>
  <c r="O4" i="1"/>
  <c r="D7" i="1"/>
  <c r="E7" i="1"/>
  <c r="C7" i="1"/>
  <c r="F6" i="1"/>
  <c r="H6" i="1" s="1"/>
  <c r="F5" i="1"/>
  <c r="H5" i="1" s="1"/>
  <c r="F4" i="1"/>
  <c r="H4" i="1" s="1"/>
  <c r="W14" i="1" l="1"/>
  <c r="F17" i="1"/>
  <c r="H17" i="1" s="1"/>
  <c r="W6" i="1"/>
  <c r="F12" i="1"/>
  <c r="H12" i="1" s="1"/>
  <c r="W10" i="1"/>
  <c r="O18" i="1"/>
  <c r="P18" i="1" s="1"/>
  <c r="O10" i="1"/>
  <c r="P10" i="1" s="1"/>
  <c r="O26" i="1"/>
  <c r="P26" i="1" s="1"/>
  <c r="P4" i="1"/>
  <c r="F7" i="1"/>
  <c r="H7" i="1" s="1"/>
</calcChain>
</file>

<file path=xl/sharedStrings.xml><?xml version="1.0" encoding="utf-8"?>
<sst xmlns="http://schemas.openxmlformats.org/spreadsheetml/2006/main" count="1234" uniqueCount="51">
  <si>
    <t>예약완료</t>
    <phoneticPr fontId="2" type="noConversion"/>
  </si>
  <si>
    <t>본인취소</t>
    <phoneticPr fontId="2" type="noConversion"/>
  </si>
  <si>
    <t>관리자취소</t>
    <phoneticPr fontId="2" type="noConversion"/>
  </si>
  <si>
    <t>합계</t>
    <phoneticPr fontId="2" type="noConversion"/>
  </si>
  <si>
    <t>구민우선</t>
    <phoneticPr fontId="2" type="noConversion"/>
  </si>
  <si>
    <t>시민우선</t>
    <phoneticPr fontId="2" type="noConversion"/>
  </si>
  <si>
    <t>일반예약</t>
    <phoneticPr fontId="2" type="noConversion"/>
  </si>
  <si>
    <t>구분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</si>
  <si>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</si>
  <si>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</si>
  <si>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</si>
  <si>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 xml:space="preserve">예약구분 </t>
    <phoneticPr fontId="2" type="noConversion"/>
  </si>
  <si>
    <t>기관별</t>
    <phoneticPr fontId="2" type="noConversion"/>
  </si>
  <si>
    <t>처인구청</t>
    <phoneticPr fontId="2" type="noConversion"/>
  </si>
  <si>
    <t>기흥구청</t>
    <phoneticPr fontId="2" type="noConversion"/>
  </si>
  <si>
    <t>수지구청</t>
    <phoneticPr fontId="2" type="noConversion"/>
  </si>
  <si>
    <t>동부공원관리과</t>
    <phoneticPr fontId="2" type="noConversion"/>
  </si>
  <si>
    <t>체육회</t>
    <phoneticPr fontId="2" type="noConversion"/>
  </si>
  <si>
    <t>도시공사</t>
    <phoneticPr fontId="2" type="noConversion"/>
  </si>
  <si>
    <t>테니스</t>
    <phoneticPr fontId="2" type="noConversion"/>
  </si>
  <si>
    <t>그외종목</t>
    <phoneticPr fontId="2" type="noConversion"/>
  </si>
  <si>
    <t>종목별</t>
    <phoneticPr fontId="2" type="noConversion"/>
  </si>
  <si>
    <t>취소율</t>
    <phoneticPr fontId="2" type="noConversion"/>
  </si>
  <si>
    <t>처인구</t>
    <phoneticPr fontId="2" type="noConversion"/>
  </si>
  <si>
    <t>기흥구</t>
    <phoneticPr fontId="2" type="noConversion"/>
  </si>
  <si>
    <t>수지구</t>
    <phoneticPr fontId="2" type="noConversion"/>
  </si>
  <si>
    <t>구별 구민우선</t>
    <phoneticPr fontId="2" type="noConversion"/>
  </si>
  <si>
    <t>4월</t>
    <phoneticPr fontId="2" type="noConversion"/>
  </si>
  <si>
    <t>비고</t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</si>
  <si>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&lt;4월 공사로 미개장&gt;  1172</t>
    </r>
    <r>
      <rPr>
        <sz val="10"/>
        <color theme="1"/>
        <rFont val="맑은 고딕"/>
        <family val="3"/>
        <charset val="129"/>
        <scheme val="minor"/>
      </rPr>
      <t xml:space="preserve">
 *시립골드테니스장(828건)
 *신봉배수지(193건)
 *기흥레스피아 A구장(151건)</t>
    </r>
    <phoneticPr fontId="2" type="noConversion"/>
  </si>
  <si>
    <t>비고</t>
    <phoneticPr fontId="2" type="noConversion"/>
  </si>
  <si>
    <t>&lt;4월 공사로 미개장&gt; 구민예약
 * 골드테니스장 (462건)
 * 신봉배수지 (126건)
 * 기흥레스피아A (38건)</t>
    <phoneticPr fontId="2" type="noConversion"/>
  </si>
  <si>
    <t>구별 시민우선</t>
    <phoneticPr fontId="2" type="noConversion"/>
  </si>
  <si>
    <t>구별 일반예약</t>
    <phoneticPr fontId="2" type="noConversion"/>
  </si>
  <si>
    <t>&lt;전체예약 및 취소현황&gt;</t>
    <phoneticPr fontId="2" type="noConversion"/>
  </si>
  <si>
    <t>&lt;기관별 예약 및 취소 현황&gt;</t>
    <phoneticPr fontId="2" type="noConversion"/>
  </si>
  <si>
    <t>구민</t>
    <phoneticPr fontId="2" type="noConversion"/>
  </si>
  <si>
    <t>시민</t>
    <phoneticPr fontId="2" type="noConversion"/>
  </si>
  <si>
    <t>일반</t>
    <phoneticPr fontId="2" type="noConversion"/>
  </si>
  <si>
    <t>월</t>
    <phoneticPr fontId="2" type="noConversion"/>
  </si>
  <si>
    <t>&lt;구별 예약현황&gt;</t>
    <phoneticPr fontId="2" type="noConversion"/>
  </si>
  <si>
    <t>&lt;종목별 예약현황&gt;</t>
    <phoneticPr fontId="2" type="noConversion"/>
  </si>
  <si>
    <t>5월</t>
    <phoneticPr fontId="2" type="noConversion"/>
  </si>
  <si>
    <t>* 예약대기 1건 미포함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</si>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</sst>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3" fontId="0" fillId="0" borderId="0" xfId="0" applyNumberFormat="1">
      <alignment vertical="center"/>
    </xf>
    <xf numFmtId="43" fontId="0" fillId="0" borderId="0" xfId="1" applyNumberFormat="1" applyFon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0" fillId="2" borderId="0" xfId="1" applyFont="1" applyFill="1" applyBorder="1">
      <alignment vertical="center"/>
    </xf>
    <xf numFmtId="41" fontId="0" fillId="2" borderId="2" xfId="1" applyFont="1" applyFill="1" applyBorder="1" applyAlignment="1">
      <alignment horizontal="center" vertical="center"/>
    </xf>
    <xf numFmtId="41" fontId="0" fillId="2" borderId="3" xfId="1" applyFont="1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0" fillId="2" borderId="13" xfId="1" applyFont="1" applyFill="1" applyBorder="1" applyAlignment="1">
      <alignment horizontal="center" vertical="center"/>
    </xf>
    <xf numFmtId="41" fontId="0" fillId="2" borderId="14" xfId="1" applyFont="1" applyFill="1" applyBorder="1" applyAlignment="1">
      <alignment horizontal="center" vertical="center"/>
    </xf>
    <xf numFmtId="41" fontId="0" fillId="2" borderId="15" xfId="1" applyFont="1" applyFill="1" applyBorder="1" applyAlignment="1">
      <alignment horizontal="center" vertical="center"/>
    </xf>
    <xf numFmtId="41" fontId="0" fillId="0" borderId="31" xfId="0" applyNumberFormat="1" applyBorder="1" applyAlignment="1">
      <alignment horizontal="center" vertical="center"/>
    </xf>
    <xf numFmtId="41" fontId="0" fillId="2" borderId="16" xfId="1" applyFont="1" applyFill="1" applyBorder="1" applyAlignment="1">
      <alignment horizontal="center" vertical="center"/>
    </xf>
    <xf numFmtId="41" fontId="0" fillId="2" borderId="30" xfId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2" borderId="34" xfId="1" applyFont="1" applyFill="1" applyBorder="1" applyAlignment="1">
      <alignment horizontal="center" vertical="center"/>
    </xf>
    <xf numFmtId="41" fontId="0" fillId="2" borderId="36" xfId="1" applyFont="1" applyFill="1" applyBorder="1" applyAlignment="1">
      <alignment horizontal="center" vertical="center"/>
    </xf>
    <xf numFmtId="41" fontId="0" fillId="0" borderId="8" xfId="0" applyNumberForma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6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11" xfId="0" applyNumberForma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36" xfId="0" applyNumberForma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30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38" xfId="1" applyFont="1" applyBorder="1" applyAlignment="1">
      <alignment horizontal="center" vertical="center"/>
    </xf>
    <xf numFmtId="41" fontId="0" fillId="0" borderId="46" xfId="1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41" fontId="0" fillId="0" borderId="34" xfId="1" applyFont="1" applyBorder="1" applyAlignment="1">
      <alignment horizontal="center" vertical="center"/>
    </xf>
    <xf numFmtId="41" fontId="0" fillId="0" borderId="48" xfId="1" applyFont="1" applyBorder="1" applyAlignment="1">
      <alignment horizontal="center" vertical="center"/>
    </xf>
    <xf numFmtId="41" fontId="5" fillId="2" borderId="51" xfId="1" applyFont="1" applyFill="1" applyBorder="1" applyAlignment="1">
      <alignment horizontal="center" vertical="center"/>
    </xf>
    <xf numFmtId="41" fontId="5" fillId="2" borderId="52" xfId="1" applyFont="1" applyFill="1" applyBorder="1" applyAlignment="1">
      <alignment horizontal="center" vertical="center"/>
    </xf>
    <xf numFmtId="41" fontId="5" fillId="2" borderId="53" xfId="1" applyFont="1" applyFill="1" applyBorder="1" applyAlignment="1">
      <alignment horizontal="center" vertical="center"/>
    </xf>
    <xf numFmtId="41" fontId="5" fillId="2" borderId="54" xfId="1" applyFont="1" applyFill="1" applyBorder="1" applyAlignment="1">
      <alignment horizontal="center" vertical="center"/>
    </xf>
    <xf numFmtId="41" fontId="5" fillId="2" borderId="55" xfId="1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41" fontId="0" fillId="3" borderId="10" xfId="1" applyFont="1" applyFill="1" applyBorder="1" applyAlignment="1">
      <alignment horizontal="center" vertical="center"/>
    </xf>
    <xf numFmtId="41" fontId="0" fillId="3" borderId="11" xfId="1" applyFont="1" applyFill="1" applyBorder="1" applyAlignment="1">
      <alignment horizontal="center" vertical="center"/>
    </xf>
    <xf numFmtId="41" fontId="0" fillId="3" borderId="12" xfId="1" applyFont="1" applyFill="1" applyBorder="1" applyAlignment="1">
      <alignment horizontal="center" vertical="center"/>
    </xf>
    <xf numFmtId="41" fontId="0" fillId="3" borderId="18" xfId="1" applyFont="1" applyFill="1" applyBorder="1" applyAlignment="1">
      <alignment horizontal="center" vertical="center"/>
    </xf>
    <xf numFmtId="41" fontId="0" fillId="3" borderId="45" xfId="1" applyFont="1" applyFill="1" applyBorder="1" applyAlignment="1">
      <alignment horizontal="center" vertical="center"/>
    </xf>
    <xf numFmtId="41" fontId="0" fillId="3" borderId="32" xfId="0" applyNumberForma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41" fontId="0" fillId="3" borderId="7" xfId="1" applyFont="1" applyFill="1" applyBorder="1" applyAlignment="1">
      <alignment horizontal="center" vertical="center"/>
    </xf>
    <xf numFmtId="41" fontId="0" fillId="3" borderId="8" xfId="1" applyFont="1" applyFill="1" applyBorder="1" applyAlignment="1">
      <alignment horizontal="center" vertical="center"/>
    </xf>
    <xf numFmtId="41" fontId="0" fillId="3" borderId="9" xfId="1" applyFont="1" applyFill="1" applyBorder="1" applyAlignment="1">
      <alignment horizontal="center" vertical="center"/>
    </xf>
    <xf numFmtId="41" fontId="0" fillId="3" borderId="19" xfId="1" applyFont="1" applyFill="1" applyBorder="1" applyAlignment="1">
      <alignment horizontal="center" vertical="center"/>
    </xf>
    <xf numFmtId="41" fontId="0" fillId="3" borderId="47" xfId="1" applyFont="1" applyFill="1" applyBorder="1" applyAlignment="1">
      <alignment horizontal="center" vertical="center"/>
    </xf>
    <xf numFmtId="41" fontId="0" fillId="3" borderId="33" xfId="0" applyNumberFormat="1" applyFill="1" applyBorder="1" applyAlignment="1">
      <alignment horizontal="center" vertical="center"/>
    </xf>
    <xf numFmtId="41" fontId="0" fillId="4" borderId="12" xfId="1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41" fontId="0" fillId="3" borderId="6" xfId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41" fontId="0" fillId="3" borderId="9" xfId="0" applyNumberFormat="1" applyFill="1" applyBorder="1" applyAlignment="1">
      <alignment horizontal="center" vertical="center"/>
    </xf>
    <xf numFmtId="41" fontId="0" fillId="0" borderId="0" xfId="0" applyNumberForma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41" fontId="0" fillId="0" borderId="17" xfId="0" applyNumberForma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41" fontId="5" fillId="2" borderId="24" xfId="1" applyFont="1" applyFill="1" applyBorder="1" applyAlignment="1">
      <alignment horizontal="center" vertical="center"/>
    </xf>
    <xf numFmtId="41" fontId="5" fillId="2" borderId="39" xfId="1" applyFont="1" applyFill="1" applyBorder="1" applyAlignment="1">
      <alignment horizontal="center" vertical="center"/>
    </xf>
    <xf numFmtId="41" fontId="5" fillId="2" borderId="30" xfId="1" applyFont="1" applyFill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41" fontId="5" fillId="2" borderId="40" xfId="1" applyFont="1" applyFill="1" applyBorder="1" applyAlignment="1">
      <alignment horizontal="center" vertical="center"/>
    </xf>
    <xf numFmtId="41" fontId="5" fillId="2" borderId="49" xfId="1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41" fontId="5" fillId="2" borderId="41" xfId="1" applyFont="1" applyFill="1" applyBorder="1" applyAlignment="1">
      <alignment horizontal="center" vertical="center"/>
    </xf>
    <xf numFmtId="41" fontId="5" fillId="2" borderId="50" xfId="1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41" fontId="3" fillId="0" borderId="12" xfId="1" applyFont="1" applyBorder="1" applyAlignment="1">
      <alignment horizontal="left" vertical="center" wrapText="1"/>
    </xf>
    <xf numFmtId="41" fontId="3" fillId="0" borderId="28" xfId="1" applyFont="1" applyBorder="1" applyAlignment="1">
      <alignment horizontal="left" vertical="center"/>
    </xf>
    <xf numFmtId="41" fontId="3" fillId="0" borderId="29" xfId="1" applyFont="1" applyBorder="1" applyAlignment="1">
      <alignment horizontal="left" vertical="center"/>
    </xf>
    <xf numFmtId="41" fontId="7" fillId="0" borderId="37" xfId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41" fontId="6" fillId="0" borderId="12" xfId="0" applyNumberFormat="1" applyFont="1" applyBorder="1" applyAlignment="1">
      <alignment horizontal="left" vertical="center" wrapText="1"/>
    </xf>
    <xf numFmtId="41" fontId="6" fillId="0" borderId="28" xfId="0" applyNumberFormat="1" applyFont="1" applyBorder="1" applyAlignment="1">
      <alignment horizontal="left" vertical="center"/>
    </xf>
    <xf numFmtId="41" fontId="6" fillId="0" borderId="29" xfId="0" applyNumberFormat="1" applyFont="1" applyBorder="1" applyAlignment="1">
      <alignment horizontal="left" vertical="center"/>
    </xf>
    <xf numFmtId="41" fontId="0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workbookViewId="0">
      <selection activeCell="K37" activeCellId="2" sqref="E37:E38 H37:H38 K37:K38"/>
    </sheetView>
  </sheetViews>
  <sheetFormatPr defaultRowHeight="16.5" x14ac:dyDescent="0.3"/>
  <cols>
    <col min="1" max="4" width="10.625" style="43" customWidth="1"/>
    <col min="5" max="11" width="10.625" style="38" customWidth="1"/>
    <col min="12" max="12" width="10.625" style="43" customWidth="1"/>
  </cols>
  <sheetData>
    <row r="1" spans="1:12" ht="32.25" thickBot="1" x14ac:dyDescent="0.35">
      <c r="A1" s="96" t="s">
        <v>40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1:12" x14ac:dyDescent="0.3">
      <c r="A2" s="102" t="s">
        <v>39</v>
      </c>
      <c r="B2" s="104" t="s">
        <v>7</v>
      </c>
      <c r="C2" s="93" t="s">
        <v>23</v>
      </c>
      <c r="D2" s="94"/>
      <c r="E2" s="95"/>
      <c r="F2" s="94" t="s">
        <v>24</v>
      </c>
      <c r="G2" s="94"/>
      <c r="H2" s="94"/>
      <c r="I2" s="93" t="s">
        <v>25</v>
      </c>
      <c r="J2" s="94"/>
      <c r="K2" s="95"/>
      <c r="L2" s="97" t="s">
        <v>3</v>
      </c>
    </row>
    <row r="3" spans="1:12" ht="17.25" thickBot="1" x14ac:dyDescent="0.35">
      <c r="A3" s="103"/>
      <c r="B3" s="105"/>
      <c r="C3" s="63" t="s">
        <v>36</v>
      </c>
      <c r="D3" s="64" t="s">
        <v>37</v>
      </c>
      <c r="E3" s="65" t="s">
        <v>38</v>
      </c>
      <c r="F3" s="66" t="s">
        <v>36</v>
      </c>
      <c r="G3" s="64" t="s">
        <v>37</v>
      </c>
      <c r="H3" s="67" t="s">
        <v>38</v>
      </c>
      <c r="I3" s="63" t="s">
        <v>36</v>
      </c>
      <c r="J3" s="64" t="s">
        <v>37</v>
      </c>
      <c r="K3" s="65" t="s">
        <v>38</v>
      </c>
      <c r="L3" s="98"/>
    </row>
    <row r="4" spans="1:12" ht="17.25" thickTop="1" x14ac:dyDescent="0.3">
      <c r="A4" s="100" t="s">
        <v>8</v>
      </c>
      <c r="B4" s="58" t="s">
        <v>19</v>
      </c>
      <c r="C4" s="59">
        <v>568</v>
      </c>
      <c r="D4" s="46">
        <v>154</v>
      </c>
      <c r="E4" s="60">
        <v>719</v>
      </c>
      <c r="F4" s="61">
        <v>1223</v>
      </c>
      <c r="G4" s="46">
        <v>107</v>
      </c>
      <c r="H4" s="62">
        <v>1331</v>
      </c>
      <c r="I4" s="59">
        <v>616</v>
      </c>
      <c r="J4" s="46">
        <v>24</v>
      </c>
      <c r="K4" s="60">
        <v>360</v>
      </c>
      <c r="L4" s="47">
        <f>SUM(C4:K4)</f>
        <v>5102</v>
      </c>
    </row>
    <row r="5" spans="1:12" x14ac:dyDescent="0.3">
      <c r="A5" s="100"/>
      <c r="B5" s="51" t="s">
        <v>20</v>
      </c>
      <c r="C5" s="14">
        <v>171</v>
      </c>
      <c r="D5" s="15">
        <v>140</v>
      </c>
      <c r="E5" s="16">
        <v>426</v>
      </c>
      <c r="F5" s="53">
        <v>422</v>
      </c>
      <c r="G5" s="15">
        <v>202</v>
      </c>
      <c r="H5" s="57">
        <v>719</v>
      </c>
      <c r="I5" s="14">
        <v>251</v>
      </c>
      <c r="J5" s="15">
        <v>83</v>
      </c>
      <c r="K5" s="16">
        <v>267</v>
      </c>
      <c r="L5" s="26">
        <f t="shared" ref="L5:L15" si="0">SUM(C5:K5)</f>
        <v>2681</v>
      </c>
    </row>
    <row r="6" spans="1:12" ht="17.25" thickBot="1" x14ac:dyDescent="0.35">
      <c r="A6" s="101"/>
      <c r="B6" s="68" t="s">
        <v>3</v>
      </c>
      <c r="C6" s="69">
        <f>SUM(C4:C5)</f>
        <v>739</v>
      </c>
      <c r="D6" s="70">
        <f>SUM(D4:D5)</f>
        <v>294</v>
      </c>
      <c r="E6" s="71">
        <f>SUM(E4:E5)</f>
        <v>1145</v>
      </c>
      <c r="F6" s="72">
        <f t="shared" ref="F6:H6" si="1">SUM(F4:F5)</f>
        <v>1645</v>
      </c>
      <c r="G6" s="70">
        <f t="shared" si="1"/>
        <v>309</v>
      </c>
      <c r="H6" s="73">
        <f t="shared" si="1"/>
        <v>2050</v>
      </c>
      <c r="I6" s="69">
        <f t="shared" ref="I6:K6" si="2">SUM(I4:I5)</f>
        <v>867</v>
      </c>
      <c r="J6" s="70">
        <f t="shared" si="2"/>
        <v>107</v>
      </c>
      <c r="K6" s="71">
        <f t="shared" si="2"/>
        <v>627</v>
      </c>
      <c r="L6" s="74">
        <f t="shared" si="0"/>
        <v>7783</v>
      </c>
    </row>
    <row r="7" spans="1:12" x14ac:dyDescent="0.3">
      <c r="A7" s="99" t="s">
        <v>9</v>
      </c>
      <c r="B7" s="50" t="s">
        <v>19</v>
      </c>
      <c r="C7" s="54">
        <v>578</v>
      </c>
      <c r="D7" s="48">
        <v>184</v>
      </c>
      <c r="E7" s="55">
        <v>878</v>
      </c>
      <c r="F7" s="52">
        <v>1325</v>
      </c>
      <c r="G7" s="48">
        <v>157</v>
      </c>
      <c r="H7" s="56">
        <v>1376</v>
      </c>
      <c r="I7" s="54">
        <v>654</v>
      </c>
      <c r="J7" s="48">
        <v>32</v>
      </c>
      <c r="K7" s="55">
        <v>255</v>
      </c>
      <c r="L7" s="49">
        <f t="shared" si="0"/>
        <v>5439</v>
      </c>
    </row>
    <row r="8" spans="1:12" x14ac:dyDescent="0.3">
      <c r="A8" s="91"/>
      <c r="B8" s="51" t="s">
        <v>20</v>
      </c>
      <c r="C8" s="14">
        <v>208</v>
      </c>
      <c r="D8" s="15">
        <v>216</v>
      </c>
      <c r="E8" s="16">
        <v>437</v>
      </c>
      <c r="F8" s="53">
        <v>511</v>
      </c>
      <c r="G8" s="15">
        <v>166</v>
      </c>
      <c r="H8" s="57">
        <v>755</v>
      </c>
      <c r="I8" s="14">
        <v>355</v>
      </c>
      <c r="J8" s="15">
        <v>45</v>
      </c>
      <c r="K8" s="16">
        <v>334</v>
      </c>
      <c r="L8" s="26">
        <f t="shared" si="0"/>
        <v>3027</v>
      </c>
    </row>
    <row r="9" spans="1:12" ht="17.25" thickBot="1" x14ac:dyDescent="0.35">
      <c r="A9" s="92"/>
      <c r="B9" s="75" t="s">
        <v>3</v>
      </c>
      <c r="C9" s="76">
        <f>SUM(C7:C8)</f>
        <v>786</v>
      </c>
      <c r="D9" s="77">
        <f>SUM(D7:D8)</f>
        <v>400</v>
      </c>
      <c r="E9" s="78">
        <f>SUM(E7:E8)</f>
        <v>1315</v>
      </c>
      <c r="F9" s="79">
        <f t="shared" ref="F9:H9" si="3">SUM(F7:F8)</f>
        <v>1836</v>
      </c>
      <c r="G9" s="77">
        <f t="shared" si="3"/>
        <v>323</v>
      </c>
      <c r="H9" s="80">
        <f t="shared" si="3"/>
        <v>2131</v>
      </c>
      <c r="I9" s="76">
        <f t="shared" ref="I9:K9" si="4">SUM(I7:I8)</f>
        <v>1009</v>
      </c>
      <c r="J9" s="77">
        <f t="shared" si="4"/>
        <v>77</v>
      </c>
      <c r="K9" s="78">
        <f t="shared" si="4"/>
        <v>589</v>
      </c>
      <c r="L9" s="81">
        <f t="shared" si="0"/>
        <v>8466</v>
      </c>
    </row>
    <row r="10" spans="1:12" x14ac:dyDescent="0.3">
      <c r="A10" s="91" t="s">
        <v>10</v>
      </c>
      <c r="B10" s="50" t="s">
        <v>19</v>
      </c>
      <c r="C10" s="54">
        <v>800</v>
      </c>
      <c r="D10" s="48">
        <v>261</v>
      </c>
      <c r="E10" s="55">
        <v>939</v>
      </c>
      <c r="F10" s="52">
        <v>1648</v>
      </c>
      <c r="G10" s="48">
        <v>100</v>
      </c>
      <c r="H10" s="56">
        <v>885</v>
      </c>
      <c r="I10" s="54">
        <v>641</v>
      </c>
      <c r="J10" s="48">
        <v>24</v>
      </c>
      <c r="K10" s="55">
        <v>250</v>
      </c>
      <c r="L10" s="49">
        <f t="shared" si="0"/>
        <v>5548</v>
      </c>
    </row>
    <row r="11" spans="1:12" x14ac:dyDescent="0.3">
      <c r="A11" s="91"/>
      <c r="B11" s="51" t="s">
        <v>20</v>
      </c>
      <c r="C11" s="14">
        <v>328</v>
      </c>
      <c r="D11" s="15">
        <v>194</v>
      </c>
      <c r="E11" s="16">
        <v>735</v>
      </c>
      <c r="F11" s="53">
        <v>549</v>
      </c>
      <c r="G11" s="15">
        <v>145</v>
      </c>
      <c r="H11" s="57">
        <v>625</v>
      </c>
      <c r="I11" s="14">
        <v>491</v>
      </c>
      <c r="J11" s="15">
        <v>94</v>
      </c>
      <c r="K11" s="16">
        <v>237</v>
      </c>
      <c r="L11" s="26">
        <f t="shared" si="0"/>
        <v>3398</v>
      </c>
    </row>
    <row r="12" spans="1:12" ht="17.25" thickBot="1" x14ac:dyDescent="0.35">
      <c r="A12" s="92"/>
      <c r="B12" s="75" t="s">
        <v>3</v>
      </c>
      <c r="C12" s="76">
        <f>SUM(C10:C11)</f>
        <v>1128</v>
      </c>
      <c r="D12" s="77">
        <f>SUM(D10:D11)</f>
        <v>455</v>
      </c>
      <c r="E12" s="78">
        <f>SUM(E10:E11)</f>
        <v>1674</v>
      </c>
      <c r="F12" s="79">
        <f t="shared" ref="F12:H12" si="5">SUM(F10:F11)</f>
        <v>2197</v>
      </c>
      <c r="G12" s="77">
        <f t="shared" si="5"/>
        <v>245</v>
      </c>
      <c r="H12" s="80">
        <f t="shared" si="5"/>
        <v>1510</v>
      </c>
      <c r="I12" s="76">
        <f t="shared" ref="I12:K12" si="6">SUM(I10:I11)</f>
        <v>1132</v>
      </c>
      <c r="J12" s="77">
        <f t="shared" si="6"/>
        <v>118</v>
      </c>
      <c r="K12" s="78">
        <f t="shared" si="6"/>
        <v>487</v>
      </c>
      <c r="L12" s="81">
        <f t="shared" si="0"/>
        <v>8946</v>
      </c>
    </row>
    <row r="13" spans="1:12" x14ac:dyDescent="0.3">
      <c r="A13" s="91" t="s">
        <v>27</v>
      </c>
      <c r="B13" s="58" t="s">
        <v>19</v>
      </c>
      <c r="C13" s="59">
        <v>754</v>
      </c>
      <c r="D13" s="46">
        <v>224</v>
      </c>
      <c r="E13" s="60">
        <v>847</v>
      </c>
      <c r="F13" s="61">
        <v>1378</v>
      </c>
      <c r="G13" s="46">
        <v>113</v>
      </c>
      <c r="H13" s="62">
        <v>493</v>
      </c>
      <c r="I13" s="59">
        <v>741</v>
      </c>
      <c r="J13" s="46">
        <v>13</v>
      </c>
      <c r="K13" s="60">
        <v>213</v>
      </c>
      <c r="L13" s="47">
        <f t="shared" si="0"/>
        <v>4776</v>
      </c>
    </row>
    <row r="14" spans="1:12" x14ac:dyDescent="0.3">
      <c r="A14" s="91"/>
      <c r="B14" s="51" t="s">
        <v>20</v>
      </c>
      <c r="C14" s="14">
        <v>253</v>
      </c>
      <c r="D14" s="15">
        <v>351</v>
      </c>
      <c r="E14" s="16">
        <v>744</v>
      </c>
      <c r="F14" s="53">
        <v>581</v>
      </c>
      <c r="G14" s="15">
        <v>251</v>
      </c>
      <c r="H14" s="57">
        <v>491</v>
      </c>
      <c r="I14" s="14">
        <v>429</v>
      </c>
      <c r="J14" s="15">
        <v>72</v>
      </c>
      <c r="K14" s="16">
        <v>279</v>
      </c>
      <c r="L14" s="26">
        <f t="shared" si="0"/>
        <v>3451</v>
      </c>
    </row>
    <row r="15" spans="1:12" ht="17.25" thickBot="1" x14ac:dyDescent="0.35">
      <c r="A15" s="92"/>
      <c r="B15" s="75" t="s">
        <v>3</v>
      </c>
      <c r="C15" s="76">
        <f>SUM(C13:C14)</f>
        <v>1007</v>
      </c>
      <c r="D15" s="77">
        <f>SUM(D13:D14)</f>
        <v>575</v>
      </c>
      <c r="E15" s="78">
        <f>SUM(E13:E14)</f>
        <v>1591</v>
      </c>
      <c r="F15" s="79">
        <f t="shared" ref="F15:H15" si="7">SUM(F13:F14)</f>
        <v>1959</v>
      </c>
      <c r="G15" s="77">
        <f t="shared" si="7"/>
        <v>364</v>
      </c>
      <c r="H15" s="80">
        <f t="shared" si="7"/>
        <v>984</v>
      </c>
      <c r="I15" s="76">
        <f t="shared" ref="I15:K15" si="8">SUM(I13:I14)</f>
        <v>1170</v>
      </c>
      <c r="J15" s="77">
        <f t="shared" si="8"/>
        <v>85</v>
      </c>
      <c r="K15" s="78">
        <f t="shared" si="8"/>
        <v>492</v>
      </c>
      <c r="L15" s="81">
        <f t="shared" si="0"/>
        <v>8227</v>
      </c>
    </row>
    <row r="16" spans="1:12" x14ac:dyDescent="0.3">
      <c r="A16" s="91" t="s">
        <v>42</v>
      </c>
      <c r="B16" s="58" t="s">
        <v>19</v>
      </c>
      <c r="C16" s="59">
        <v>891</v>
      </c>
      <c r="D16" s="46">
        <v>161</v>
      </c>
      <c r="E16" s="60">
        <v>647</v>
      </c>
      <c r="F16" s="61">
        <v>2053</v>
      </c>
      <c r="G16" s="46">
        <v>60</v>
      </c>
      <c r="H16" s="62">
        <v>787</v>
      </c>
      <c r="I16" s="59">
        <v>798</v>
      </c>
      <c r="J16" s="46">
        <v>12</v>
      </c>
      <c r="K16" s="60">
        <v>162</v>
      </c>
      <c r="L16" s="47">
        <f>SUM(C16:K16)</f>
        <v>5571</v>
      </c>
    </row>
    <row r="17" spans="1:12" x14ac:dyDescent="0.3">
      <c r="A17" s="91"/>
      <c r="B17" s="51" t="s">
        <v>20</v>
      </c>
      <c r="C17" s="14">
        <v>593</v>
      </c>
      <c r="D17" s="15">
        <v>269</v>
      </c>
      <c r="E17" s="16">
        <v>588</v>
      </c>
      <c r="F17" s="53">
        <v>850</v>
      </c>
      <c r="G17" s="15">
        <v>117</v>
      </c>
      <c r="H17" s="57">
        <v>542</v>
      </c>
      <c r="I17" s="14">
        <v>617</v>
      </c>
      <c r="J17" s="15">
        <v>55</v>
      </c>
      <c r="K17" s="16">
        <v>333</v>
      </c>
      <c r="L17" s="26">
        <f>SUM(C17:K17)</f>
        <v>3964</v>
      </c>
    </row>
    <row r="18" spans="1:12" ht="17.25" thickBot="1" x14ac:dyDescent="0.35">
      <c r="A18" s="92"/>
      <c r="B18" s="75" t="s">
        <v>3</v>
      </c>
      <c r="C18" s="76">
        <f>SUM(C16:C17)</f>
        <v>1484</v>
      </c>
      <c r="D18" s="77">
        <f>SUM(D16:D17)</f>
        <v>430</v>
      </c>
      <c r="E18" s="78">
        <f>SUM(E16:E17)</f>
        <v>1235</v>
      </c>
      <c r="F18" s="79">
        <f t="shared" ref="F18:K18" si="9">SUM(F16:F17)</f>
        <v>2903</v>
      </c>
      <c r="G18" s="77">
        <f t="shared" si="9"/>
        <v>177</v>
      </c>
      <c r="H18" s="80">
        <f t="shared" si="9"/>
        <v>1329</v>
      </c>
      <c r="I18" s="76">
        <f t="shared" si="9"/>
        <v>1415</v>
      </c>
      <c r="J18" s="77">
        <f t="shared" si="9"/>
        <v>67</v>
      </c>
      <c r="K18" s="78">
        <f t="shared" si="9"/>
        <v>495</v>
      </c>
      <c r="L18" s="81">
        <f t="shared" ref="L18" si="10">SUM(C18:K18)</f>
        <v>9535</v>
      </c>
    </row>
    <row r="19" spans="1:12" x14ac:dyDescent="0.3">
      <c r="A19" s="91" t="s">
        <v>44</v>
      </c>
      <c r="B19" s="58" t="s">
        <v>19</v>
      </c>
      <c r="C19" s="59">
        <v>824</v>
      </c>
      <c r="D19" s="46">
        <v>246</v>
      </c>
      <c r="E19" s="60">
        <v>616</v>
      </c>
      <c r="F19" s="61">
        <v>1866</v>
      </c>
      <c r="G19" s="46">
        <v>124</v>
      </c>
      <c r="H19" s="62">
        <v>824</v>
      </c>
      <c r="I19" s="59">
        <v>671</v>
      </c>
      <c r="J19" s="46">
        <v>12</v>
      </c>
      <c r="K19" s="60">
        <v>246</v>
      </c>
      <c r="L19" s="47">
        <f>SUM(C19:K19)</f>
        <v>5429</v>
      </c>
    </row>
    <row r="20" spans="1:12" x14ac:dyDescent="0.3">
      <c r="A20" s="91"/>
      <c r="B20" s="51" t="s">
        <v>20</v>
      </c>
      <c r="C20" s="14">
        <v>399</v>
      </c>
      <c r="D20" s="15">
        <v>273</v>
      </c>
      <c r="E20" s="16">
        <v>794</v>
      </c>
      <c r="F20" s="53">
        <v>849</v>
      </c>
      <c r="G20" s="15">
        <v>163</v>
      </c>
      <c r="H20" s="57">
        <v>492</v>
      </c>
      <c r="I20" s="14">
        <v>566</v>
      </c>
      <c r="J20" s="15">
        <v>73</v>
      </c>
      <c r="K20" s="16">
        <v>395</v>
      </c>
      <c r="L20" s="26">
        <f>SUM(C20:K20)</f>
        <v>4004</v>
      </c>
    </row>
    <row r="21" spans="1:12" ht="17.25" thickBot="1" x14ac:dyDescent="0.35">
      <c r="A21" s="92"/>
      <c r="B21" s="75" t="s">
        <v>3</v>
      </c>
      <c r="C21" s="76">
        <f>SUM(C19:C20)</f>
        <v>1223</v>
      </c>
      <c r="D21" s="77">
        <f>SUM(D19:D20)</f>
        <v>519</v>
      </c>
      <c r="E21" s="78">
        <f>SUM(E19:E20)</f>
        <v>1410</v>
      </c>
      <c r="F21" s="79">
        <f t="shared" ref="F21:K21" si="11">SUM(F19:F20)</f>
        <v>2715</v>
      </c>
      <c r="G21" s="77">
        <f t="shared" si="11"/>
        <v>287</v>
      </c>
      <c r="H21" s="80">
        <f t="shared" si="11"/>
        <v>1316</v>
      </c>
      <c r="I21" s="76">
        <f t="shared" si="11"/>
        <v>1237</v>
      </c>
      <c r="J21" s="77">
        <f t="shared" si="11"/>
        <v>85</v>
      </c>
      <c r="K21" s="78">
        <f t="shared" si="11"/>
        <v>641</v>
      </c>
      <c r="L21" s="81">
        <f t="shared" ref="L21" si="12">SUM(C21:K21)</f>
        <v>9433</v>
      </c>
    </row>
    <row r="22" spans="1:12" x14ac:dyDescent="0.3">
      <c r="A22" s="91" t="s">
        <v>45</v>
      </c>
      <c r="B22" s="58" t="s">
        <v>19</v>
      </c>
      <c r="C22" s="59">
        <v>766</v>
      </c>
      <c r="D22" s="46">
        <v>127</v>
      </c>
      <c r="E22" s="60">
        <v>359</v>
      </c>
      <c r="F22" s="61">
        <v>1915</v>
      </c>
      <c r="G22" s="46">
        <v>217</v>
      </c>
      <c r="H22" s="62">
        <v>952</v>
      </c>
      <c r="I22" s="59">
        <v>1315</v>
      </c>
      <c r="J22" s="46">
        <v>136</v>
      </c>
      <c r="K22" s="60">
        <v>421</v>
      </c>
      <c r="L22" s="47">
        <f>SUM(C22:K22)</f>
        <v>6208</v>
      </c>
    </row>
    <row r="23" spans="1:12" x14ac:dyDescent="0.3">
      <c r="A23" s="91"/>
      <c r="B23" s="51" t="s">
        <v>20</v>
      </c>
      <c r="C23" s="14">
        <v>322</v>
      </c>
      <c r="D23" s="15">
        <v>294</v>
      </c>
      <c r="E23" s="16">
        <v>455</v>
      </c>
      <c r="F23" s="53">
        <v>782</v>
      </c>
      <c r="G23" s="15">
        <v>220</v>
      </c>
      <c r="H23" s="57">
        <v>871</v>
      </c>
      <c r="I23" s="14">
        <v>548</v>
      </c>
      <c r="J23" s="15">
        <v>82</v>
      </c>
      <c r="K23" s="16">
        <v>319</v>
      </c>
      <c r="L23" s="26">
        <f>SUM(C23:K23)</f>
        <v>3893</v>
      </c>
    </row>
    <row r="24" spans="1:12" ht="17.25" thickBot="1" x14ac:dyDescent="0.35">
      <c r="A24" s="92"/>
      <c r="B24" s="75" t="s">
        <v>3</v>
      </c>
      <c r="C24" s="76">
        <f>SUM(C22:C23)</f>
        <v>1088</v>
      </c>
      <c r="D24" s="77">
        <f>SUM(D22:D23)</f>
        <v>421</v>
      </c>
      <c r="E24" s="78">
        <f>SUM(E22:E23)</f>
        <v>814</v>
      </c>
      <c r="F24" s="79">
        <f t="shared" ref="F24:K24" si="13">SUM(F22:F23)</f>
        <v>2697</v>
      </c>
      <c r="G24" s="77">
        <f t="shared" si="13"/>
        <v>437</v>
      </c>
      <c r="H24" s="80">
        <f t="shared" si="13"/>
        <v>1823</v>
      </c>
      <c r="I24" s="76">
        <f t="shared" si="13"/>
        <v>1863</v>
      </c>
      <c r="J24" s="77">
        <f t="shared" si="13"/>
        <v>218</v>
      </c>
      <c r="K24" s="78">
        <f t="shared" si="13"/>
        <v>740</v>
      </c>
      <c r="L24" s="81">
        <f t="shared" ref="L24" si="14">SUM(C24:K24)</f>
        <v>10101</v>
      </c>
    </row>
    <row r="25" spans="1:12" x14ac:dyDescent="0.3">
      <c r="A25" s="91" t="s">
        <v>46</v>
      </c>
      <c r="B25" s="58" t="s">
        <v>19</v>
      </c>
      <c r="C25" s="59">
        <v>820</v>
      </c>
      <c r="D25" s="46">
        <v>185</v>
      </c>
      <c r="E25" s="60">
        <v>582</v>
      </c>
      <c r="F25" s="61">
        <v>2092</v>
      </c>
      <c r="G25" s="46">
        <v>157</v>
      </c>
      <c r="H25" s="62">
        <v>930</v>
      </c>
      <c r="I25" s="59">
        <v>1338</v>
      </c>
      <c r="J25" s="46">
        <v>78</v>
      </c>
      <c r="K25" s="60">
        <v>521</v>
      </c>
      <c r="L25" s="47">
        <f>SUM(C25:K25)</f>
        <v>6703</v>
      </c>
    </row>
    <row r="26" spans="1:12" x14ac:dyDescent="0.3">
      <c r="A26" s="91"/>
      <c r="B26" s="51" t="s">
        <v>20</v>
      </c>
      <c r="C26" s="14">
        <v>494</v>
      </c>
      <c r="D26" s="15">
        <v>206</v>
      </c>
      <c r="E26" s="16">
        <v>610</v>
      </c>
      <c r="F26" s="53">
        <v>748</v>
      </c>
      <c r="G26" s="15">
        <v>142</v>
      </c>
      <c r="H26" s="57">
        <v>544</v>
      </c>
      <c r="I26" s="14">
        <v>650</v>
      </c>
      <c r="J26" s="15">
        <v>80</v>
      </c>
      <c r="K26" s="16">
        <v>408</v>
      </c>
      <c r="L26" s="26">
        <f>SUM(C26:K26)</f>
        <v>3882</v>
      </c>
    </row>
    <row r="27" spans="1:12" ht="17.25" thickBot="1" x14ac:dyDescent="0.35">
      <c r="A27" s="92"/>
      <c r="B27" s="75" t="s">
        <v>3</v>
      </c>
      <c r="C27" s="76">
        <f>SUM(C25:C26)</f>
        <v>1314</v>
      </c>
      <c r="D27" s="77">
        <f>SUM(D25:D26)</f>
        <v>391</v>
      </c>
      <c r="E27" s="78">
        <f>SUM(E25:E26)</f>
        <v>1192</v>
      </c>
      <c r="F27" s="79">
        <f t="shared" ref="F27:K27" si="15">SUM(F25:F26)</f>
        <v>2840</v>
      </c>
      <c r="G27" s="77">
        <f t="shared" si="15"/>
        <v>299</v>
      </c>
      <c r="H27" s="80">
        <f t="shared" si="15"/>
        <v>1474</v>
      </c>
      <c r="I27" s="76">
        <f t="shared" si="15"/>
        <v>1988</v>
      </c>
      <c r="J27" s="77">
        <f t="shared" si="15"/>
        <v>158</v>
      </c>
      <c r="K27" s="78">
        <f t="shared" si="15"/>
        <v>929</v>
      </c>
      <c r="L27" s="81">
        <f t="shared" ref="L27" si="16">SUM(C27:K27)</f>
        <v>10585</v>
      </c>
    </row>
    <row r="28" spans="1:12" x14ac:dyDescent="0.3">
      <c r="A28" s="91" t="s">
        <v>47</v>
      </c>
      <c r="B28" s="58" t="s">
        <v>19</v>
      </c>
      <c r="C28" s="59">
        <v>641</v>
      </c>
      <c r="D28" s="46">
        <v>225</v>
      </c>
      <c r="E28" s="60">
        <v>878</v>
      </c>
      <c r="F28" s="61">
        <v>1987</v>
      </c>
      <c r="G28" s="46">
        <v>133</v>
      </c>
      <c r="H28" s="62">
        <v>833</v>
      </c>
      <c r="I28" s="59">
        <v>1229</v>
      </c>
      <c r="J28" s="46">
        <v>258</v>
      </c>
      <c r="K28" s="60">
        <v>517</v>
      </c>
      <c r="L28" s="47">
        <f>SUM(C28:K28)</f>
        <v>6701</v>
      </c>
    </row>
    <row r="29" spans="1:12" x14ac:dyDescent="0.3">
      <c r="A29" s="91"/>
      <c r="B29" s="51" t="s">
        <v>20</v>
      </c>
      <c r="C29" s="14">
        <v>461</v>
      </c>
      <c r="D29" s="15">
        <v>241</v>
      </c>
      <c r="E29" s="16">
        <v>739</v>
      </c>
      <c r="F29" s="53">
        <v>730</v>
      </c>
      <c r="G29" s="15">
        <v>153</v>
      </c>
      <c r="H29" s="57">
        <v>542</v>
      </c>
      <c r="I29" s="14">
        <v>635</v>
      </c>
      <c r="J29" s="15">
        <v>78</v>
      </c>
      <c r="K29" s="16">
        <v>332</v>
      </c>
      <c r="L29" s="26">
        <f>SUM(C29:K29)</f>
        <v>3911</v>
      </c>
    </row>
    <row r="30" spans="1:12" ht="17.25" thickBot="1" x14ac:dyDescent="0.35">
      <c r="A30" s="92"/>
      <c r="B30" s="75" t="s">
        <v>3</v>
      </c>
      <c r="C30" s="76">
        <f>SUM(C28:C29)</f>
        <v>1102</v>
      </c>
      <c r="D30" s="77">
        <f>SUM(D28:D29)</f>
        <v>466</v>
      </c>
      <c r="E30" s="78">
        <f>SUM(E28:E29)</f>
        <v>1617</v>
      </c>
      <c r="F30" s="79">
        <f t="shared" ref="F30:K30" si="17">SUM(F28:F29)</f>
        <v>2717</v>
      </c>
      <c r="G30" s="77">
        <f t="shared" si="17"/>
        <v>286</v>
      </c>
      <c r="H30" s="80">
        <f t="shared" si="17"/>
        <v>1375</v>
      </c>
      <c r="I30" s="76">
        <f t="shared" si="17"/>
        <v>1864</v>
      </c>
      <c r="J30" s="77">
        <f t="shared" si="17"/>
        <v>336</v>
      </c>
      <c r="K30" s="78">
        <f t="shared" si="17"/>
        <v>849</v>
      </c>
      <c r="L30" s="81">
        <f t="shared" ref="L30" si="18">SUM(C30:K30)</f>
        <v>10612</v>
      </c>
    </row>
    <row r="31" spans="1:12" x14ac:dyDescent="0.3">
      <c r="A31" s="91" t="s">
        <v>48</v>
      </c>
      <c r="B31" s="58" t="s">
        <v>19</v>
      </c>
      <c r="C31" s="59">
        <v>850</v>
      </c>
      <c r="D31" s="46">
        <v>107</v>
      </c>
      <c r="E31" s="60">
        <v>796</v>
      </c>
      <c r="F31" s="61">
        <v>2026</v>
      </c>
      <c r="G31" s="46">
        <v>55</v>
      </c>
      <c r="H31" s="62">
        <v>732</v>
      </c>
      <c r="I31" s="59">
        <v>1394</v>
      </c>
      <c r="J31" s="46">
        <v>109</v>
      </c>
      <c r="K31" s="60">
        <v>395</v>
      </c>
      <c r="L31" s="47">
        <f>SUM(C31:K31)</f>
        <v>6464</v>
      </c>
    </row>
    <row r="32" spans="1:12" x14ac:dyDescent="0.3">
      <c r="A32" s="91"/>
      <c r="B32" s="51" t="s">
        <v>20</v>
      </c>
      <c r="C32" s="14">
        <v>657</v>
      </c>
      <c r="D32" s="15">
        <v>214</v>
      </c>
      <c r="E32" s="16">
        <v>808</v>
      </c>
      <c r="F32" s="53">
        <v>820</v>
      </c>
      <c r="G32" s="15">
        <v>62</v>
      </c>
      <c r="H32" s="57">
        <v>681</v>
      </c>
      <c r="I32" s="14">
        <v>698</v>
      </c>
      <c r="J32" s="15">
        <v>40</v>
      </c>
      <c r="K32" s="16">
        <v>425</v>
      </c>
      <c r="L32" s="26">
        <f>SUM(C32:K32)</f>
        <v>4405</v>
      </c>
    </row>
    <row r="33" spans="1:12" ht="17.25" thickBot="1" x14ac:dyDescent="0.35">
      <c r="A33" s="92"/>
      <c r="B33" s="75" t="s">
        <v>3</v>
      </c>
      <c r="C33" s="76">
        <f>SUM(C31:C32)</f>
        <v>1507</v>
      </c>
      <c r="D33" s="77">
        <f>SUM(D31:D32)</f>
        <v>321</v>
      </c>
      <c r="E33" s="78">
        <f>SUM(E31:E32)</f>
        <v>1604</v>
      </c>
      <c r="F33" s="79">
        <f t="shared" ref="F33:K33" si="19">SUM(F31:F32)</f>
        <v>2846</v>
      </c>
      <c r="G33" s="77">
        <f t="shared" si="19"/>
        <v>117</v>
      </c>
      <c r="H33" s="80">
        <f t="shared" si="19"/>
        <v>1413</v>
      </c>
      <c r="I33" s="76">
        <f t="shared" si="19"/>
        <v>2092</v>
      </c>
      <c r="J33" s="77">
        <f t="shared" si="19"/>
        <v>149</v>
      </c>
      <c r="K33" s="78">
        <f t="shared" si="19"/>
        <v>820</v>
      </c>
      <c r="L33" s="81">
        <f t="shared" ref="L33" si="20">SUM(C33:K33)</f>
        <v>10869</v>
      </c>
    </row>
    <row r="34" spans="1:12" x14ac:dyDescent="0.3">
      <c r="A34" s="91" t="s">
        <v>49</v>
      </c>
      <c r="B34" s="58" t="s">
        <v>19</v>
      </c>
      <c r="C34" s="59">
        <v>771</v>
      </c>
      <c r="D34" s="46">
        <v>201</v>
      </c>
      <c r="E34" s="60">
        <v>763</v>
      </c>
      <c r="F34" s="61">
        <v>1905</v>
      </c>
      <c r="G34" s="46">
        <v>115</v>
      </c>
      <c r="H34" s="62">
        <v>816</v>
      </c>
      <c r="I34" s="59">
        <v>1462</v>
      </c>
      <c r="J34" s="46">
        <v>35</v>
      </c>
      <c r="K34" s="60">
        <v>389</v>
      </c>
      <c r="L34" s="47">
        <f>SUM(C34:K34)</f>
        <v>6457</v>
      </c>
    </row>
    <row r="35" spans="1:12" x14ac:dyDescent="0.3">
      <c r="A35" s="91"/>
      <c r="B35" s="51" t="s">
        <v>20</v>
      </c>
      <c r="C35" s="14">
        <v>530</v>
      </c>
      <c r="D35" s="15">
        <v>248</v>
      </c>
      <c r="E35" s="16">
        <v>808</v>
      </c>
      <c r="F35" s="53">
        <v>679</v>
      </c>
      <c r="G35" s="15">
        <v>130</v>
      </c>
      <c r="H35" s="57">
        <v>492</v>
      </c>
      <c r="I35" s="14">
        <v>611</v>
      </c>
      <c r="J35" s="15">
        <v>85</v>
      </c>
      <c r="K35" s="16">
        <v>280</v>
      </c>
      <c r="L35" s="26">
        <f>SUM(C35:K35)</f>
        <v>3863</v>
      </c>
    </row>
    <row r="36" spans="1:12" ht="17.25" thickBot="1" x14ac:dyDescent="0.35">
      <c r="A36" s="92"/>
      <c r="B36" s="75" t="s">
        <v>3</v>
      </c>
      <c r="C36" s="76">
        <f>SUM(C34:C35)</f>
        <v>1301</v>
      </c>
      <c r="D36" s="77">
        <f>SUM(D34:D35)</f>
        <v>449</v>
      </c>
      <c r="E36" s="78">
        <f>SUM(E34:E35)</f>
        <v>1571</v>
      </c>
      <c r="F36" s="79">
        <f t="shared" ref="F36:K36" si="21">SUM(F34:F35)</f>
        <v>2584</v>
      </c>
      <c r="G36" s="77">
        <f t="shared" si="21"/>
        <v>245</v>
      </c>
      <c r="H36" s="80">
        <f t="shared" si="21"/>
        <v>1308</v>
      </c>
      <c r="I36" s="76">
        <f t="shared" si="21"/>
        <v>2073</v>
      </c>
      <c r="J36" s="77">
        <f t="shared" si="21"/>
        <v>120</v>
      </c>
      <c r="K36" s="78">
        <f t="shared" si="21"/>
        <v>669</v>
      </c>
      <c r="L36" s="81">
        <f t="shared" ref="L36" si="22">SUM(C36:K36)</f>
        <v>10320</v>
      </c>
    </row>
    <row r="37" spans="1:12" x14ac:dyDescent="0.3">
      <c r="A37" s="91" t="s">
        <v>50</v>
      </c>
      <c r="B37" s="58" t="s">
        <v>19</v>
      </c>
      <c r="C37" s="59">
        <v>665</v>
      </c>
      <c r="D37" s="46">
        <v>186</v>
      </c>
      <c r="E37" s="60">
        <v>478</v>
      </c>
      <c r="F37" s="61">
        <v>2043</v>
      </c>
      <c r="G37" s="46">
        <v>184</v>
      </c>
      <c r="H37" s="62">
        <v>1115</v>
      </c>
      <c r="I37" s="59">
        <v>1421</v>
      </c>
      <c r="J37" s="46">
        <v>126</v>
      </c>
      <c r="K37" s="60">
        <v>718</v>
      </c>
      <c r="L37" s="47">
        <f>SUM(C37:K37)</f>
        <v>6936</v>
      </c>
    </row>
    <row r="38" spans="1:12" x14ac:dyDescent="0.3">
      <c r="A38" s="91"/>
      <c r="B38" s="51" t="s">
        <v>20</v>
      </c>
      <c r="C38" s="14">
        <v>581</v>
      </c>
      <c r="D38" s="15">
        <v>215</v>
      </c>
      <c r="E38" s="16">
        <v>537</v>
      </c>
      <c r="F38" s="53">
        <v>715</v>
      </c>
      <c r="G38" s="15">
        <v>123</v>
      </c>
      <c r="H38" s="57">
        <v>516</v>
      </c>
      <c r="I38" s="14">
        <v>626</v>
      </c>
      <c r="J38" s="15">
        <v>109</v>
      </c>
      <c r="K38" s="16">
        <v>288</v>
      </c>
      <c r="L38" s="26">
        <f>SUM(C38:K38)</f>
        <v>3710</v>
      </c>
    </row>
    <row r="39" spans="1:12" ht="17.25" thickBot="1" x14ac:dyDescent="0.35">
      <c r="A39" s="92"/>
      <c r="B39" s="75" t="s">
        <v>3</v>
      </c>
      <c r="C39" s="76">
        <f>SUM(C37:C38)</f>
        <v>1246</v>
      </c>
      <c r="D39" s="77">
        <f>SUM(D37:D38)</f>
        <v>401</v>
      </c>
      <c r="E39" s="78">
        <f>SUM(E37:E38)</f>
        <v>1015</v>
      </c>
      <c r="F39" s="79">
        <f t="shared" ref="F39:K39" si="23">SUM(F37:F38)</f>
        <v>2758</v>
      </c>
      <c r="G39" s="77">
        <f t="shared" si="23"/>
        <v>307</v>
      </c>
      <c r="H39" s="80">
        <f t="shared" si="23"/>
        <v>1631</v>
      </c>
      <c r="I39" s="76">
        <f t="shared" si="23"/>
        <v>2047</v>
      </c>
      <c r="J39" s="77">
        <f t="shared" si="23"/>
        <v>235</v>
      </c>
      <c r="K39" s="78">
        <f t="shared" si="23"/>
        <v>1006</v>
      </c>
      <c r="L39" s="81">
        <f t="shared" ref="L39" si="24">SUM(C39:K39)</f>
        <v>10646</v>
      </c>
    </row>
  </sheetData>
  <mergeCells count="19">
    <mergeCell ref="A28:A30"/>
    <mergeCell ref="A31:A33"/>
    <mergeCell ref="A34:A36"/>
    <mergeCell ref="A37:A39"/>
    <mergeCell ref="C2:E2"/>
    <mergeCell ref="A1:L1"/>
    <mergeCell ref="L2:L3"/>
    <mergeCell ref="A7:A9"/>
    <mergeCell ref="F2:H2"/>
    <mergeCell ref="I2:K2"/>
    <mergeCell ref="A4:A6"/>
    <mergeCell ref="A2:A3"/>
    <mergeCell ref="B2:B3"/>
    <mergeCell ref="A22:A24"/>
    <mergeCell ref="A25:A27"/>
    <mergeCell ref="A16:A18"/>
    <mergeCell ref="A19:A21"/>
    <mergeCell ref="A10:A12"/>
    <mergeCell ref="A13:A1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opLeftCell="A37" workbookViewId="0">
      <selection activeCell="C58" sqref="C58:F60"/>
    </sheetView>
  </sheetViews>
  <sheetFormatPr defaultRowHeight="16.5" x14ac:dyDescent="0.3"/>
  <cols>
    <col min="1" max="1" width="6" customWidth="1"/>
    <col min="2" max="6" width="10.625" style="1" customWidth="1"/>
    <col min="7" max="7" width="23.75" style="1" customWidth="1"/>
  </cols>
  <sheetData>
    <row r="1" spans="1:8" ht="32.25" thickBot="1" x14ac:dyDescent="0.35">
      <c r="A1" s="110" t="s">
        <v>34</v>
      </c>
      <c r="B1" s="110"/>
      <c r="C1" s="110"/>
      <c r="D1" s="110"/>
      <c r="E1" s="110"/>
      <c r="F1" s="110"/>
      <c r="G1" s="110"/>
    </row>
    <row r="2" spans="1:8" x14ac:dyDescent="0.3">
      <c r="A2" s="106" t="s">
        <v>8</v>
      </c>
      <c r="B2" s="11" t="s">
        <v>7</v>
      </c>
      <c r="C2" s="12" t="s">
        <v>0</v>
      </c>
      <c r="D2" s="12" t="s">
        <v>1</v>
      </c>
      <c r="E2" s="12" t="s">
        <v>2</v>
      </c>
      <c r="F2" s="12" t="s">
        <v>3</v>
      </c>
      <c r="G2" s="13" t="s">
        <v>28</v>
      </c>
      <c r="H2" s="10" t="s">
        <v>22</v>
      </c>
    </row>
    <row r="3" spans="1:8" x14ac:dyDescent="0.3">
      <c r="A3" s="91"/>
      <c r="B3" s="14" t="s">
        <v>4</v>
      </c>
      <c r="C3" s="15">
        <v>2306</v>
      </c>
      <c r="D3" s="15">
        <v>870</v>
      </c>
      <c r="E3" s="15">
        <v>75</v>
      </c>
      <c r="F3" s="15">
        <f>SUM(C3:E3)</f>
        <v>3251</v>
      </c>
      <c r="G3" s="16"/>
      <c r="H3" s="4">
        <f>(D3+E3)/F3</f>
        <v>0.29067979083358969</v>
      </c>
    </row>
    <row r="4" spans="1:8" x14ac:dyDescent="0.3">
      <c r="A4" s="91"/>
      <c r="B4" s="14" t="s">
        <v>5</v>
      </c>
      <c r="C4" s="15">
        <v>479</v>
      </c>
      <c r="D4" s="15">
        <v>199</v>
      </c>
      <c r="E4" s="15">
        <v>32</v>
      </c>
      <c r="F4" s="15">
        <f>SUM(C4:E4)</f>
        <v>710</v>
      </c>
      <c r="G4" s="16"/>
      <c r="H4" s="4">
        <f t="shared" ref="H4:H5" si="0">(D4+E4)/F4</f>
        <v>0.32535211267605635</v>
      </c>
    </row>
    <row r="5" spans="1:8" x14ac:dyDescent="0.3">
      <c r="A5" s="91"/>
      <c r="B5" s="14" t="s">
        <v>6</v>
      </c>
      <c r="C5" s="15">
        <v>2467</v>
      </c>
      <c r="D5" s="15">
        <v>1281</v>
      </c>
      <c r="E5" s="15">
        <v>74</v>
      </c>
      <c r="F5" s="15">
        <f>SUM(C5:E5)</f>
        <v>3822</v>
      </c>
      <c r="G5" s="16"/>
      <c r="H5" s="4">
        <f t="shared" si="0"/>
        <v>0.35452642595499739</v>
      </c>
    </row>
    <row r="6" spans="1:8" ht="17.25" thickBot="1" x14ac:dyDescent="0.35">
      <c r="A6" s="111"/>
      <c r="B6" s="69" t="s">
        <v>3</v>
      </c>
      <c r="C6" s="70">
        <f>SUM(C3:C5)</f>
        <v>5252</v>
      </c>
      <c r="D6" s="70">
        <f t="shared" ref="D6:F6" si="1">SUM(D3:D5)</f>
        <v>2350</v>
      </c>
      <c r="E6" s="70">
        <f t="shared" si="1"/>
        <v>181</v>
      </c>
      <c r="F6" s="70">
        <f t="shared" si="1"/>
        <v>7783</v>
      </c>
      <c r="G6" s="82"/>
      <c r="H6" s="4">
        <f>(D6+E6)/F6</f>
        <v>0.32519593986894513</v>
      </c>
    </row>
    <row r="7" spans="1:8" x14ac:dyDescent="0.3">
      <c r="A7" s="106" t="s">
        <v>9</v>
      </c>
      <c r="B7" s="11" t="s">
        <v>7</v>
      </c>
      <c r="C7" s="12" t="s">
        <v>0</v>
      </c>
      <c r="D7" s="12" t="s">
        <v>1</v>
      </c>
      <c r="E7" s="12" t="s">
        <v>2</v>
      </c>
      <c r="F7" s="12" t="s">
        <v>3</v>
      </c>
      <c r="G7" s="13" t="s">
        <v>28</v>
      </c>
      <c r="H7" s="4"/>
    </row>
    <row r="8" spans="1:8" x14ac:dyDescent="0.3">
      <c r="A8" s="91"/>
      <c r="B8" s="14" t="s">
        <v>4</v>
      </c>
      <c r="C8" s="15">
        <v>2462</v>
      </c>
      <c r="D8" s="15">
        <v>1045</v>
      </c>
      <c r="E8" s="15">
        <v>124</v>
      </c>
      <c r="F8" s="15">
        <f>SUM(C8:E8)</f>
        <v>3631</v>
      </c>
      <c r="G8" s="16"/>
      <c r="H8" s="4">
        <f>(D8+E8)/F8</f>
        <v>0.3219498760671991</v>
      </c>
    </row>
    <row r="9" spans="1:8" x14ac:dyDescent="0.3">
      <c r="A9" s="91"/>
      <c r="B9" s="14" t="s">
        <v>5</v>
      </c>
      <c r="C9" s="15">
        <v>462</v>
      </c>
      <c r="D9" s="15">
        <v>295</v>
      </c>
      <c r="E9" s="15">
        <v>43</v>
      </c>
      <c r="F9" s="15">
        <f t="shared" ref="F9:F11" si="2">SUM(C9:E9)</f>
        <v>800</v>
      </c>
      <c r="G9" s="16"/>
      <c r="H9" s="4">
        <f>(D9+E9)/F9</f>
        <v>0.42249999999999999</v>
      </c>
    </row>
    <row r="10" spans="1:8" x14ac:dyDescent="0.3">
      <c r="A10" s="91"/>
      <c r="B10" s="14" t="s">
        <v>6</v>
      </c>
      <c r="C10" s="15">
        <v>2585</v>
      </c>
      <c r="D10" s="15">
        <v>1163</v>
      </c>
      <c r="E10" s="15">
        <v>287</v>
      </c>
      <c r="F10" s="15">
        <f t="shared" si="2"/>
        <v>4035</v>
      </c>
      <c r="G10" s="16"/>
      <c r="H10" s="4">
        <f>(D10+E10)/F10</f>
        <v>0.3593556381660471</v>
      </c>
    </row>
    <row r="11" spans="1:8" ht="17.25" thickBot="1" x14ac:dyDescent="0.35">
      <c r="A11" s="92"/>
      <c r="B11" s="76" t="s">
        <v>3</v>
      </c>
      <c r="C11" s="77">
        <f>SUM(C8:C10)</f>
        <v>5509</v>
      </c>
      <c r="D11" s="77">
        <f t="shared" ref="D11:E11" si="3">SUM(D8:D10)</f>
        <v>2503</v>
      </c>
      <c r="E11" s="77">
        <f t="shared" si="3"/>
        <v>454</v>
      </c>
      <c r="F11" s="77">
        <f t="shared" si="2"/>
        <v>8466</v>
      </c>
      <c r="G11" s="22"/>
      <c r="H11" s="4">
        <f>(D11+E11)/F11</f>
        <v>0.34927947082447436</v>
      </c>
    </row>
    <row r="12" spans="1:8" x14ac:dyDescent="0.3">
      <c r="A12" s="106" t="s">
        <v>10</v>
      </c>
      <c r="B12" s="11" t="s">
        <v>7</v>
      </c>
      <c r="C12" s="12" t="s">
        <v>0</v>
      </c>
      <c r="D12" s="12" t="s">
        <v>1</v>
      </c>
      <c r="E12" s="12" t="s">
        <v>2</v>
      </c>
      <c r="F12" s="12" t="s">
        <v>3</v>
      </c>
      <c r="G12" s="25" t="s">
        <v>28</v>
      </c>
      <c r="H12" s="4"/>
    </row>
    <row r="13" spans="1:8" x14ac:dyDescent="0.3">
      <c r="A13" s="91"/>
      <c r="B13" s="14" t="s">
        <v>4</v>
      </c>
      <c r="C13" s="15">
        <v>3238</v>
      </c>
      <c r="D13" s="15">
        <v>1076</v>
      </c>
      <c r="E13" s="15">
        <v>143</v>
      </c>
      <c r="F13" s="15">
        <f>SUM(C13:E13)</f>
        <v>4457</v>
      </c>
      <c r="G13" s="16"/>
      <c r="H13" s="4">
        <f>(D13+E13)/F13</f>
        <v>0.27350235584473859</v>
      </c>
    </row>
    <row r="14" spans="1:8" x14ac:dyDescent="0.3">
      <c r="A14" s="91"/>
      <c r="B14" s="14" t="s">
        <v>5</v>
      </c>
      <c r="C14" s="15">
        <v>540</v>
      </c>
      <c r="D14" s="15">
        <v>236</v>
      </c>
      <c r="E14" s="15">
        <v>42</v>
      </c>
      <c r="F14" s="15">
        <f>SUM(C14:E14)</f>
        <v>818</v>
      </c>
      <c r="G14" s="16"/>
      <c r="H14" s="4">
        <f>(D14+E14)/F14</f>
        <v>0.33985330073349634</v>
      </c>
    </row>
    <row r="15" spans="1:8" x14ac:dyDescent="0.3">
      <c r="A15" s="91"/>
      <c r="B15" s="14" t="s">
        <v>6</v>
      </c>
      <c r="C15" s="15">
        <v>2490</v>
      </c>
      <c r="D15" s="15">
        <v>1103</v>
      </c>
      <c r="E15" s="15">
        <v>78</v>
      </c>
      <c r="F15" s="15">
        <f>SUM(C15:E15)</f>
        <v>3671</v>
      </c>
      <c r="G15" s="16"/>
      <c r="H15" s="4">
        <f>(D15+E15)/F15</f>
        <v>0.32171070552982839</v>
      </c>
    </row>
    <row r="16" spans="1:8" ht="17.25" thickBot="1" x14ac:dyDescent="0.35">
      <c r="A16" s="92"/>
      <c r="B16" s="76" t="s">
        <v>3</v>
      </c>
      <c r="C16" s="77">
        <f>SUM(C13:C15)</f>
        <v>6268</v>
      </c>
      <c r="D16" s="77">
        <f t="shared" ref="D16:E16" si="4">SUM(D13:D15)</f>
        <v>2415</v>
      </c>
      <c r="E16" s="77">
        <f t="shared" si="4"/>
        <v>263</v>
      </c>
      <c r="F16" s="77">
        <f>SUM(C16:E16)</f>
        <v>8946</v>
      </c>
      <c r="G16" s="22"/>
      <c r="H16" s="4">
        <f>(D16+E16)/F16</f>
        <v>0.29935166554884862</v>
      </c>
    </row>
    <row r="17" spans="1:8" x14ac:dyDescent="0.3">
      <c r="A17" s="106" t="s">
        <v>27</v>
      </c>
      <c r="B17" s="23" t="s">
        <v>7</v>
      </c>
      <c r="C17" s="24" t="s">
        <v>0</v>
      </c>
      <c r="D17" s="24" t="s">
        <v>1</v>
      </c>
      <c r="E17" s="24" t="s">
        <v>2</v>
      </c>
      <c r="F17" s="24" t="s">
        <v>3</v>
      </c>
      <c r="G17" s="25" t="s">
        <v>28</v>
      </c>
      <c r="H17" s="4"/>
    </row>
    <row r="18" spans="1:8" x14ac:dyDescent="0.3">
      <c r="A18" s="91"/>
      <c r="B18" s="14" t="s">
        <v>4</v>
      </c>
      <c r="C18" s="15">
        <v>3073</v>
      </c>
      <c r="D18" s="15">
        <v>964</v>
      </c>
      <c r="E18" s="15">
        <v>99</v>
      </c>
      <c r="F18" s="15">
        <f>SUM(C18:E18)</f>
        <v>4136</v>
      </c>
      <c r="G18" s="107" t="s">
        <v>29</v>
      </c>
      <c r="H18" s="4">
        <f>(D18+E18)/F18</f>
        <v>0.25701160541586071</v>
      </c>
    </row>
    <row r="19" spans="1:8" x14ac:dyDescent="0.3">
      <c r="A19" s="91"/>
      <c r="B19" s="14" t="s">
        <v>5</v>
      </c>
      <c r="C19" s="15">
        <v>694</v>
      </c>
      <c r="D19" s="15">
        <v>294</v>
      </c>
      <c r="E19" s="15">
        <v>36</v>
      </c>
      <c r="F19" s="15">
        <f>SUM(C19:E19)</f>
        <v>1024</v>
      </c>
      <c r="G19" s="108"/>
      <c r="H19" s="4">
        <f t="shared" ref="H19:H41" si="5">(D19+E19)/F19</f>
        <v>0.322265625</v>
      </c>
    </row>
    <row r="20" spans="1:8" x14ac:dyDescent="0.3">
      <c r="A20" s="91"/>
      <c r="B20" s="14" t="s">
        <v>6</v>
      </c>
      <c r="C20" s="15">
        <v>2146</v>
      </c>
      <c r="D20" s="15">
        <v>825</v>
      </c>
      <c r="E20" s="15">
        <v>96</v>
      </c>
      <c r="F20" s="15">
        <f>SUM(C20:E20)</f>
        <v>3067</v>
      </c>
      <c r="G20" s="108"/>
      <c r="H20" s="4">
        <f t="shared" si="5"/>
        <v>0.3002934463645256</v>
      </c>
    </row>
    <row r="21" spans="1:8" ht="17.25" thickBot="1" x14ac:dyDescent="0.35">
      <c r="A21" s="92"/>
      <c r="B21" s="76" t="s">
        <v>3</v>
      </c>
      <c r="C21" s="77">
        <f>SUM(C18:C20)</f>
        <v>5913</v>
      </c>
      <c r="D21" s="77">
        <f t="shared" ref="D21:F21" si="6">SUM(D18:D20)</f>
        <v>2083</v>
      </c>
      <c r="E21" s="77">
        <f t="shared" si="6"/>
        <v>231</v>
      </c>
      <c r="F21" s="77">
        <f t="shared" si="6"/>
        <v>8227</v>
      </c>
      <c r="G21" s="109"/>
      <c r="H21" s="4">
        <f t="shared" si="5"/>
        <v>0.28126899234228758</v>
      </c>
    </row>
    <row r="22" spans="1:8" x14ac:dyDescent="0.3">
      <c r="A22" s="106" t="s">
        <v>42</v>
      </c>
      <c r="B22" s="23" t="s">
        <v>7</v>
      </c>
      <c r="C22" s="24" t="s">
        <v>0</v>
      </c>
      <c r="D22" s="24" t="s">
        <v>1</v>
      </c>
      <c r="E22" s="24" t="s">
        <v>2</v>
      </c>
      <c r="F22" s="24" t="s">
        <v>3</v>
      </c>
      <c r="G22" s="25" t="s">
        <v>28</v>
      </c>
      <c r="H22" s="4"/>
    </row>
    <row r="23" spans="1:8" x14ac:dyDescent="0.3">
      <c r="A23" s="91"/>
      <c r="B23" s="14" t="s">
        <v>4</v>
      </c>
      <c r="C23" s="15">
        <v>4029</v>
      </c>
      <c r="D23" s="15">
        <v>1188</v>
      </c>
      <c r="E23" s="15">
        <v>584</v>
      </c>
      <c r="F23" s="15">
        <f>SUM(C23:E23)</f>
        <v>5801</v>
      </c>
      <c r="G23" s="107" t="s">
        <v>43</v>
      </c>
      <c r="H23" s="4">
        <f t="shared" si="5"/>
        <v>0.30546457507326324</v>
      </c>
    </row>
    <row r="24" spans="1:8" x14ac:dyDescent="0.3">
      <c r="A24" s="91"/>
      <c r="B24" s="14" t="s">
        <v>5</v>
      </c>
      <c r="C24" s="15">
        <v>411</v>
      </c>
      <c r="D24" s="15">
        <v>229</v>
      </c>
      <c r="E24" s="15">
        <v>34</v>
      </c>
      <c r="F24" s="15">
        <f t="shared" ref="F24:F25" si="7">SUM(C24:E24)</f>
        <v>674</v>
      </c>
      <c r="G24" s="108"/>
      <c r="H24" s="4">
        <f t="shared" si="5"/>
        <v>0.39020771513353114</v>
      </c>
    </row>
    <row r="25" spans="1:8" x14ac:dyDescent="0.3">
      <c r="A25" s="91"/>
      <c r="B25" s="14" t="s">
        <v>6</v>
      </c>
      <c r="C25" s="15">
        <v>2133</v>
      </c>
      <c r="D25" s="15">
        <v>781</v>
      </c>
      <c r="E25" s="15">
        <v>145</v>
      </c>
      <c r="F25" s="15">
        <f t="shared" si="7"/>
        <v>3059</v>
      </c>
      <c r="G25" s="108"/>
      <c r="H25" s="4">
        <f t="shared" si="5"/>
        <v>0.30271330500163451</v>
      </c>
    </row>
    <row r="26" spans="1:8" ht="17.25" thickBot="1" x14ac:dyDescent="0.35">
      <c r="A26" s="92"/>
      <c r="B26" s="76" t="s">
        <v>3</v>
      </c>
      <c r="C26" s="77">
        <f>SUM(C23:C25)</f>
        <v>6573</v>
      </c>
      <c r="D26" s="77">
        <f t="shared" ref="D26:F26" si="8">SUM(D23:D25)</f>
        <v>2198</v>
      </c>
      <c r="E26" s="77">
        <f t="shared" si="8"/>
        <v>763</v>
      </c>
      <c r="F26" s="77">
        <f t="shared" si="8"/>
        <v>9534</v>
      </c>
      <c r="G26" s="109"/>
      <c r="H26" s="4">
        <f t="shared" si="5"/>
        <v>0.31057268722466963</v>
      </c>
    </row>
    <row r="27" spans="1:8" x14ac:dyDescent="0.3">
      <c r="A27" s="106" t="s">
        <v>44</v>
      </c>
      <c r="B27" s="23" t="s">
        <v>7</v>
      </c>
      <c r="C27" s="24" t="s">
        <v>0</v>
      </c>
      <c r="D27" s="24" t="s">
        <v>1</v>
      </c>
      <c r="E27" s="24" t="s">
        <v>2</v>
      </c>
      <c r="F27" s="24" t="s">
        <v>3</v>
      </c>
      <c r="G27" s="25" t="s">
        <v>28</v>
      </c>
      <c r="H27" s="4"/>
    </row>
    <row r="28" spans="1:8" x14ac:dyDescent="0.3">
      <c r="A28" s="91"/>
      <c r="B28" s="14" t="s">
        <v>4</v>
      </c>
      <c r="C28" s="15">
        <v>3883</v>
      </c>
      <c r="D28" s="15">
        <v>1135</v>
      </c>
      <c r="E28" s="15">
        <v>157</v>
      </c>
      <c r="F28" s="15">
        <f>SUM(C28:E28)</f>
        <v>5175</v>
      </c>
      <c r="G28" s="107"/>
      <c r="H28" s="4">
        <f t="shared" si="5"/>
        <v>0.24966183574879228</v>
      </c>
    </row>
    <row r="29" spans="1:8" x14ac:dyDescent="0.3">
      <c r="A29" s="91"/>
      <c r="B29" s="14" t="s">
        <v>5</v>
      </c>
      <c r="C29" s="15">
        <v>589</v>
      </c>
      <c r="D29" s="15">
        <v>250</v>
      </c>
      <c r="E29" s="15">
        <v>52</v>
      </c>
      <c r="F29" s="15">
        <f t="shared" ref="F29:F30" si="9">SUM(C29:E29)</f>
        <v>891</v>
      </c>
      <c r="G29" s="108"/>
      <c r="H29" s="4">
        <f t="shared" si="5"/>
        <v>0.33894500561167229</v>
      </c>
    </row>
    <row r="30" spans="1:8" x14ac:dyDescent="0.3">
      <c r="A30" s="91"/>
      <c r="B30" s="14" t="s">
        <v>6</v>
      </c>
      <c r="C30" s="15">
        <v>2336</v>
      </c>
      <c r="D30" s="15">
        <v>910</v>
      </c>
      <c r="E30" s="15">
        <v>121</v>
      </c>
      <c r="F30" s="15">
        <f t="shared" si="9"/>
        <v>3367</v>
      </c>
      <c r="G30" s="108"/>
      <c r="H30" s="4">
        <f t="shared" si="5"/>
        <v>0.30620730620730618</v>
      </c>
    </row>
    <row r="31" spans="1:8" ht="17.25" thickBot="1" x14ac:dyDescent="0.35">
      <c r="A31" s="92"/>
      <c r="B31" s="76" t="s">
        <v>3</v>
      </c>
      <c r="C31" s="77">
        <f>SUM(C28:C30)</f>
        <v>6808</v>
      </c>
      <c r="D31" s="77">
        <f t="shared" ref="D31:F31" si="10">SUM(D28:D30)</f>
        <v>2295</v>
      </c>
      <c r="E31" s="77">
        <f t="shared" si="10"/>
        <v>330</v>
      </c>
      <c r="F31" s="77">
        <f t="shared" si="10"/>
        <v>9433</v>
      </c>
      <c r="G31" s="109"/>
      <c r="H31" s="4">
        <f t="shared" si="5"/>
        <v>0.2782783843952083</v>
      </c>
    </row>
    <row r="32" spans="1:8" x14ac:dyDescent="0.3">
      <c r="A32" s="106" t="s">
        <v>45</v>
      </c>
      <c r="B32" s="23" t="s">
        <v>7</v>
      </c>
      <c r="C32" s="24" t="s">
        <v>0</v>
      </c>
      <c r="D32" s="24" t="s">
        <v>1</v>
      </c>
      <c r="E32" s="24" t="s">
        <v>2</v>
      </c>
      <c r="F32" s="24" t="s">
        <v>3</v>
      </c>
      <c r="G32" s="25" t="s">
        <v>28</v>
      </c>
      <c r="H32" s="4"/>
    </row>
    <row r="33" spans="1:8" x14ac:dyDescent="0.3">
      <c r="A33" s="91"/>
      <c r="B33" s="14" t="s">
        <v>4</v>
      </c>
      <c r="C33" s="15">
        <v>4055</v>
      </c>
      <c r="D33" s="15">
        <v>1312</v>
      </c>
      <c r="E33" s="15">
        <v>119</v>
      </c>
      <c r="F33" s="15">
        <f>SUM(C33:E33)</f>
        <v>5486</v>
      </c>
      <c r="G33" s="107"/>
      <c r="H33" s="4">
        <f t="shared" si="5"/>
        <v>0.26084578928180824</v>
      </c>
    </row>
    <row r="34" spans="1:8" x14ac:dyDescent="0.3">
      <c r="A34" s="91"/>
      <c r="B34" s="14" t="s">
        <v>5</v>
      </c>
      <c r="C34" s="15">
        <v>740</v>
      </c>
      <c r="D34" s="15">
        <v>319</v>
      </c>
      <c r="E34" s="15">
        <v>55</v>
      </c>
      <c r="F34" s="15">
        <f t="shared" ref="F34:F35" si="11">SUM(C34:E34)</f>
        <v>1114</v>
      </c>
      <c r="G34" s="108"/>
      <c r="H34" s="4">
        <f t="shared" si="5"/>
        <v>0.3357271095152603</v>
      </c>
    </row>
    <row r="35" spans="1:8" x14ac:dyDescent="0.3">
      <c r="A35" s="91"/>
      <c r="B35" s="14" t="s">
        <v>6</v>
      </c>
      <c r="C35" s="15">
        <v>2449</v>
      </c>
      <c r="D35" s="15">
        <v>867</v>
      </c>
      <c r="E35" s="15">
        <v>185</v>
      </c>
      <c r="F35" s="15">
        <f t="shared" si="11"/>
        <v>3501</v>
      </c>
      <c r="G35" s="108"/>
      <c r="H35" s="4">
        <f t="shared" si="5"/>
        <v>0.3004855755498429</v>
      </c>
    </row>
    <row r="36" spans="1:8" ht="17.25" thickBot="1" x14ac:dyDescent="0.35">
      <c r="A36" s="92"/>
      <c r="B36" s="76" t="s">
        <v>3</v>
      </c>
      <c r="C36" s="77">
        <f>SUM(C33:C35)</f>
        <v>7244</v>
      </c>
      <c r="D36" s="77">
        <f t="shared" ref="D36:F36" si="12">SUM(D33:D35)</f>
        <v>2498</v>
      </c>
      <c r="E36" s="77">
        <f t="shared" si="12"/>
        <v>359</v>
      </c>
      <c r="F36" s="77">
        <f t="shared" si="12"/>
        <v>10101</v>
      </c>
      <c r="G36" s="109"/>
      <c r="H36" s="4">
        <f t="shared" si="5"/>
        <v>0.28284328284328286</v>
      </c>
    </row>
    <row r="37" spans="1:8" x14ac:dyDescent="0.3">
      <c r="A37" s="106" t="s">
        <v>46</v>
      </c>
      <c r="B37" s="23" t="s">
        <v>7</v>
      </c>
      <c r="C37" s="24" t="s">
        <v>0</v>
      </c>
      <c r="D37" s="24" t="s">
        <v>1</v>
      </c>
      <c r="E37" s="24" t="s">
        <v>2</v>
      </c>
      <c r="F37" s="24" t="s">
        <v>3</v>
      </c>
      <c r="G37" s="25" t="s">
        <v>28</v>
      </c>
      <c r="H37" s="4"/>
    </row>
    <row r="38" spans="1:8" x14ac:dyDescent="0.3">
      <c r="A38" s="91"/>
      <c r="B38" s="14" t="s">
        <v>4</v>
      </c>
      <c r="C38" s="15">
        <v>4381</v>
      </c>
      <c r="D38" s="15">
        <v>1592</v>
      </c>
      <c r="E38" s="15">
        <v>169</v>
      </c>
      <c r="F38" s="15">
        <f>SUM(C38:E38)</f>
        <v>6142</v>
      </c>
      <c r="G38" s="107"/>
      <c r="H38" s="4">
        <f t="shared" si="5"/>
        <v>0.28671442526864216</v>
      </c>
    </row>
    <row r="39" spans="1:8" x14ac:dyDescent="0.3">
      <c r="A39" s="91"/>
      <c r="B39" s="14" t="s">
        <v>5</v>
      </c>
      <c r="C39" s="15">
        <v>504</v>
      </c>
      <c r="D39" s="15">
        <v>301</v>
      </c>
      <c r="E39" s="15">
        <v>43</v>
      </c>
      <c r="F39" s="15">
        <f t="shared" ref="F39:F40" si="13">SUM(C39:E39)</f>
        <v>848</v>
      </c>
      <c r="G39" s="108"/>
      <c r="H39" s="4">
        <f t="shared" si="5"/>
        <v>0.40566037735849059</v>
      </c>
    </row>
    <row r="40" spans="1:8" x14ac:dyDescent="0.3">
      <c r="A40" s="91"/>
      <c r="B40" s="14" t="s">
        <v>6</v>
      </c>
      <c r="C40" s="15">
        <v>2442</v>
      </c>
      <c r="D40" s="15">
        <v>1015</v>
      </c>
      <c r="E40" s="15">
        <v>138</v>
      </c>
      <c r="F40" s="15">
        <f t="shared" si="13"/>
        <v>3595</v>
      </c>
      <c r="G40" s="108"/>
      <c r="H40" s="4">
        <f t="shared" si="5"/>
        <v>0.32072322670375519</v>
      </c>
    </row>
    <row r="41" spans="1:8" ht="17.25" thickBot="1" x14ac:dyDescent="0.35">
      <c r="A41" s="92"/>
      <c r="B41" s="76" t="s">
        <v>3</v>
      </c>
      <c r="C41" s="77">
        <f>SUM(C38:C40)</f>
        <v>7327</v>
      </c>
      <c r="D41" s="77">
        <f t="shared" ref="D41:F41" si="14">SUM(D38:D40)</f>
        <v>2908</v>
      </c>
      <c r="E41" s="77">
        <f t="shared" si="14"/>
        <v>350</v>
      </c>
      <c r="F41" s="77">
        <f t="shared" si="14"/>
        <v>10585</v>
      </c>
      <c r="G41" s="109"/>
      <c r="H41" s="4">
        <f t="shared" si="5"/>
        <v>0.30779404818138878</v>
      </c>
    </row>
    <row r="42" spans="1:8" x14ac:dyDescent="0.3">
      <c r="A42" s="106" t="s">
        <v>47</v>
      </c>
      <c r="B42" s="23" t="s">
        <v>7</v>
      </c>
      <c r="C42" s="24" t="s">
        <v>0</v>
      </c>
      <c r="D42" s="24" t="s">
        <v>1</v>
      </c>
      <c r="E42" s="24" t="s">
        <v>2</v>
      </c>
      <c r="F42" s="24" t="s">
        <v>3</v>
      </c>
      <c r="G42" s="25" t="s">
        <v>28</v>
      </c>
      <c r="H42" s="4"/>
    </row>
    <row r="43" spans="1:8" x14ac:dyDescent="0.3">
      <c r="A43" s="91"/>
      <c r="B43" s="14" t="s">
        <v>4</v>
      </c>
      <c r="C43" s="15">
        <v>3940</v>
      </c>
      <c r="D43" s="15">
        <v>1561</v>
      </c>
      <c r="E43" s="15">
        <v>182</v>
      </c>
      <c r="F43" s="15">
        <f>SUM(C43:E43)</f>
        <v>5683</v>
      </c>
      <c r="G43" s="107"/>
      <c r="H43" s="4">
        <f t="shared" ref="H43:H46" si="15">(D43+E43)/F43</f>
        <v>0.30670420552525074</v>
      </c>
    </row>
    <row r="44" spans="1:8" x14ac:dyDescent="0.3">
      <c r="A44" s="91"/>
      <c r="B44" s="14" t="s">
        <v>5</v>
      </c>
      <c r="C44" s="15">
        <v>701</v>
      </c>
      <c r="D44" s="15">
        <v>350</v>
      </c>
      <c r="E44" s="15">
        <v>37</v>
      </c>
      <c r="F44" s="15">
        <f t="shared" ref="F44:F45" si="16">SUM(C44:E44)</f>
        <v>1088</v>
      </c>
      <c r="G44" s="108"/>
      <c r="H44" s="4">
        <f t="shared" si="15"/>
        <v>0.35569852941176472</v>
      </c>
    </row>
    <row r="45" spans="1:8" x14ac:dyDescent="0.3">
      <c r="A45" s="91"/>
      <c r="B45" s="14" t="s">
        <v>6</v>
      </c>
      <c r="C45" s="15">
        <v>2602</v>
      </c>
      <c r="D45" s="15">
        <v>1149</v>
      </c>
      <c r="E45" s="15">
        <v>90</v>
      </c>
      <c r="F45" s="15">
        <f t="shared" si="16"/>
        <v>3841</v>
      </c>
      <c r="G45" s="108"/>
      <c r="H45" s="4">
        <f t="shared" si="15"/>
        <v>0.32257224681072638</v>
      </c>
    </row>
    <row r="46" spans="1:8" ht="17.25" thickBot="1" x14ac:dyDescent="0.35">
      <c r="A46" s="92"/>
      <c r="B46" s="76" t="s">
        <v>3</v>
      </c>
      <c r="C46" s="77">
        <f>SUM(C43:C45)</f>
        <v>7243</v>
      </c>
      <c r="D46" s="77">
        <f t="shared" ref="D46:F46" si="17">SUM(D43:D45)</f>
        <v>3060</v>
      </c>
      <c r="E46" s="77">
        <f t="shared" si="17"/>
        <v>309</v>
      </c>
      <c r="F46" s="77">
        <f t="shared" si="17"/>
        <v>10612</v>
      </c>
      <c r="G46" s="109"/>
      <c r="H46" s="4">
        <f t="shared" si="15"/>
        <v>0.3174707877874105</v>
      </c>
    </row>
    <row r="47" spans="1:8" x14ac:dyDescent="0.3">
      <c r="A47" s="106" t="s">
        <v>48</v>
      </c>
      <c r="B47" s="23" t="s">
        <v>7</v>
      </c>
      <c r="C47" s="24" t="s">
        <v>0</v>
      </c>
      <c r="D47" s="24" t="s">
        <v>1</v>
      </c>
      <c r="E47" s="24" t="s">
        <v>2</v>
      </c>
      <c r="F47" s="24" t="s">
        <v>3</v>
      </c>
      <c r="G47" s="25" t="s">
        <v>28</v>
      </c>
      <c r="H47" s="4"/>
    </row>
    <row r="48" spans="1:8" x14ac:dyDescent="0.3">
      <c r="A48" s="91"/>
      <c r="B48" s="14" t="s">
        <v>4</v>
      </c>
      <c r="C48" s="15">
        <v>4621</v>
      </c>
      <c r="D48" s="15">
        <v>1724</v>
      </c>
      <c r="E48" s="15">
        <v>100</v>
      </c>
      <c r="F48" s="15">
        <f>SUM(C48:E48)</f>
        <v>6445</v>
      </c>
      <c r="G48" s="107"/>
      <c r="H48" s="4">
        <f t="shared" ref="H48:H51" si="18">(D48+E48)/F48</f>
        <v>0.28301008533747091</v>
      </c>
    </row>
    <row r="49" spans="1:8" x14ac:dyDescent="0.3">
      <c r="A49" s="91"/>
      <c r="B49" s="14" t="s">
        <v>5</v>
      </c>
      <c r="C49" s="15">
        <v>403</v>
      </c>
      <c r="D49" s="15">
        <v>143</v>
      </c>
      <c r="E49" s="15">
        <v>41</v>
      </c>
      <c r="F49" s="15">
        <f t="shared" ref="F49:F50" si="19">SUM(C49:E49)</f>
        <v>587</v>
      </c>
      <c r="G49" s="108"/>
      <c r="H49" s="4">
        <f t="shared" si="18"/>
        <v>0.31345826235093699</v>
      </c>
    </row>
    <row r="50" spans="1:8" x14ac:dyDescent="0.3">
      <c r="A50" s="91"/>
      <c r="B50" s="14" t="s">
        <v>6</v>
      </c>
      <c r="C50" s="15">
        <v>2660</v>
      </c>
      <c r="D50" s="15">
        <v>1001</v>
      </c>
      <c r="E50" s="15">
        <v>176</v>
      </c>
      <c r="F50" s="15">
        <f t="shared" si="19"/>
        <v>3837</v>
      </c>
      <c r="G50" s="108"/>
      <c r="H50" s="4">
        <f t="shared" si="18"/>
        <v>0.30675006515506908</v>
      </c>
    </row>
    <row r="51" spans="1:8" ht="17.25" thickBot="1" x14ac:dyDescent="0.35">
      <c r="A51" s="92"/>
      <c r="B51" s="76" t="s">
        <v>3</v>
      </c>
      <c r="C51" s="77">
        <f>SUM(C48:C50)</f>
        <v>7684</v>
      </c>
      <c r="D51" s="77">
        <f t="shared" ref="D51:F51" si="20">SUM(D48:D50)</f>
        <v>2868</v>
      </c>
      <c r="E51" s="77">
        <f t="shared" si="20"/>
        <v>317</v>
      </c>
      <c r="F51" s="77">
        <f t="shared" si="20"/>
        <v>10869</v>
      </c>
      <c r="G51" s="109"/>
      <c r="H51" s="4">
        <f t="shared" si="18"/>
        <v>0.29303523783236729</v>
      </c>
    </row>
    <row r="52" spans="1:8" x14ac:dyDescent="0.3">
      <c r="A52" s="106" t="s">
        <v>49</v>
      </c>
      <c r="B52" s="23" t="s">
        <v>7</v>
      </c>
      <c r="C52" s="24" t="s">
        <v>0</v>
      </c>
      <c r="D52" s="24" t="s">
        <v>1</v>
      </c>
      <c r="E52" s="24" t="s">
        <v>2</v>
      </c>
      <c r="F52" s="24" t="s">
        <v>3</v>
      </c>
      <c r="G52" s="25" t="s">
        <v>28</v>
      </c>
      <c r="H52" s="4"/>
    </row>
    <row r="53" spans="1:8" x14ac:dyDescent="0.3">
      <c r="A53" s="91"/>
      <c r="B53" s="14" t="s">
        <v>4</v>
      </c>
      <c r="C53" s="15">
        <v>4165</v>
      </c>
      <c r="D53" s="15">
        <v>1677</v>
      </c>
      <c r="E53" s="15">
        <v>116</v>
      </c>
      <c r="F53" s="15">
        <f>SUM(C53:E53)</f>
        <v>5958</v>
      </c>
      <c r="G53" s="107"/>
      <c r="H53" s="4">
        <f t="shared" ref="H53:H56" si="21">(D53+E53)/F53</f>
        <v>0.30093991272239007</v>
      </c>
    </row>
    <row r="54" spans="1:8" x14ac:dyDescent="0.3">
      <c r="A54" s="91"/>
      <c r="B54" s="14" t="s">
        <v>5</v>
      </c>
      <c r="C54" s="15">
        <v>476</v>
      </c>
      <c r="D54" s="15">
        <v>218</v>
      </c>
      <c r="E54" s="15">
        <v>120</v>
      </c>
      <c r="F54" s="15">
        <f t="shared" ref="F54:F55" si="22">SUM(C54:E54)</f>
        <v>814</v>
      </c>
      <c r="G54" s="108"/>
      <c r="H54" s="4">
        <f t="shared" si="21"/>
        <v>0.41523341523341523</v>
      </c>
    </row>
    <row r="55" spans="1:8" x14ac:dyDescent="0.3">
      <c r="A55" s="91"/>
      <c r="B55" s="14" t="s">
        <v>6</v>
      </c>
      <c r="C55" s="15">
        <v>2346</v>
      </c>
      <c r="D55" s="15">
        <v>1092</v>
      </c>
      <c r="E55" s="15">
        <v>110</v>
      </c>
      <c r="F55" s="15">
        <f t="shared" si="22"/>
        <v>3548</v>
      </c>
      <c r="G55" s="108"/>
      <c r="H55" s="4">
        <f t="shared" si="21"/>
        <v>0.33878241262683201</v>
      </c>
    </row>
    <row r="56" spans="1:8" ht="17.25" thickBot="1" x14ac:dyDescent="0.35">
      <c r="A56" s="92"/>
      <c r="B56" s="76" t="s">
        <v>3</v>
      </c>
      <c r="C56" s="77">
        <f>SUM(C53:C55)</f>
        <v>6987</v>
      </c>
      <c r="D56" s="77">
        <f t="shared" ref="D56:F56" si="23">SUM(D53:D55)</f>
        <v>2987</v>
      </c>
      <c r="E56" s="77">
        <f t="shared" si="23"/>
        <v>346</v>
      </c>
      <c r="F56" s="77">
        <f t="shared" si="23"/>
        <v>10320</v>
      </c>
      <c r="G56" s="109"/>
      <c r="H56" s="4">
        <f t="shared" si="21"/>
        <v>0.32296511627906976</v>
      </c>
    </row>
    <row r="57" spans="1:8" x14ac:dyDescent="0.3">
      <c r="A57" s="106" t="s">
        <v>50</v>
      </c>
      <c r="B57" s="23" t="s">
        <v>7</v>
      </c>
      <c r="C57" s="24" t="s">
        <v>0</v>
      </c>
      <c r="D57" s="24" t="s">
        <v>1</v>
      </c>
      <c r="E57" s="24" t="s">
        <v>2</v>
      </c>
      <c r="F57" s="24" t="s">
        <v>3</v>
      </c>
      <c r="G57" s="25" t="s">
        <v>28</v>
      </c>
      <c r="H57" s="4"/>
    </row>
    <row r="58" spans="1:8" x14ac:dyDescent="0.3">
      <c r="A58" s="91"/>
      <c r="B58" s="14" t="s">
        <v>4</v>
      </c>
      <c r="C58" s="15">
        <v>3475</v>
      </c>
      <c r="D58" s="15">
        <v>375</v>
      </c>
      <c r="E58" s="15">
        <v>2201</v>
      </c>
      <c r="F58" s="15">
        <f>SUM(C58:E58)</f>
        <v>6051</v>
      </c>
      <c r="G58" s="107"/>
      <c r="H58" s="4">
        <f t="shared" ref="H58:H61" si="24">(D58+E58)/F58</f>
        <v>0.42571475789125762</v>
      </c>
    </row>
    <row r="59" spans="1:8" x14ac:dyDescent="0.3">
      <c r="A59" s="91"/>
      <c r="B59" s="14" t="s">
        <v>5</v>
      </c>
      <c r="C59" s="15">
        <v>501</v>
      </c>
      <c r="D59" s="15">
        <v>99</v>
      </c>
      <c r="E59" s="15">
        <v>343</v>
      </c>
      <c r="F59" s="15">
        <f t="shared" ref="F59:F60" si="25">SUM(C59:E59)</f>
        <v>943</v>
      </c>
      <c r="G59" s="108"/>
      <c r="H59" s="4">
        <f t="shared" si="24"/>
        <v>0.46871686108165428</v>
      </c>
    </row>
    <row r="60" spans="1:8" x14ac:dyDescent="0.3">
      <c r="A60" s="91"/>
      <c r="B60" s="14" t="s">
        <v>6</v>
      </c>
      <c r="C60" s="15">
        <v>2204</v>
      </c>
      <c r="D60" s="15">
        <v>280</v>
      </c>
      <c r="E60" s="15">
        <v>1168</v>
      </c>
      <c r="F60" s="15">
        <f t="shared" si="25"/>
        <v>3652</v>
      </c>
      <c r="G60" s="108"/>
      <c r="H60" s="4">
        <f t="shared" si="24"/>
        <v>0.3964950711938664</v>
      </c>
    </row>
    <row r="61" spans="1:8" ht="17.25" thickBot="1" x14ac:dyDescent="0.35">
      <c r="A61" s="92"/>
      <c r="B61" s="76" t="s">
        <v>3</v>
      </c>
      <c r="C61" s="77">
        <f>SUM(C58:C60)</f>
        <v>6180</v>
      </c>
      <c r="D61" s="77">
        <f t="shared" ref="D61:F61" si="26">SUM(D58:D60)</f>
        <v>754</v>
      </c>
      <c r="E61" s="77">
        <f t="shared" si="26"/>
        <v>3712</v>
      </c>
      <c r="F61" s="77">
        <f t="shared" si="26"/>
        <v>10646</v>
      </c>
      <c r="G61" s="109"/>
      <c r="H61" s="4">
        <f t="shared" si="24"/>
        <v>0.4195002817959797</v>
      </c>
    </row>
  </sheetData>
  <mergeCells count="22">
    <mergeCell ref="A57:A61"/>
    <mergeCell ref="G58:G61"/>
    <mergeCell ref="A42:A46"/>
    <mergeCell ref="G43:G46"/>
    <mergeCell ref="A47:A51"/>
    <mergeCell ref="G48:G51"/>
    <mergeCell ref="A52:A56"/>
    <mergeCell ref="G53:G56"/>
    <mergeCell ref="A32:A36"/>
    <mergeCell ref="G33:G36"/>
    <mergeCell ref="A37:A41"/>
    <mergeCell ref="G38:G41"/>
    <mergeCell ref="A1:G1"/>
    <mergeCell ref="A22:A26"/>
    <mergeCell ref="G23:G26"/>
    <mergeCell ref="A27:A31"/>
    <mergeCell ref="G28:G31"/>
    <mergeCell ref="A2:A6"/>
    <mergeCell ref="A7:A11"/>
    <mergeCell ref="A12:A16"/>
    <mergeCell ref="A17:A21"/>
    <mergeCell ref="G18:G2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0" workbookViewId="0">
      <selection activeCell="C91" sqref="C91:E96"/>
    </sheetView>
  </sheetViews>
  <sheetFormatPr defaultRowHeight="16.5" x14ac:dyDescent="0.3"/>
  <cols>
    <col min="1" max="1" width="9" style="43"/>
    <col min="2" max="2" width="16.75" style="43" customWidth="1"/>
    <col min="3" max="4" width="9" style="38"/>
    <col min="5" max="5" width="12.625" style="38" customWidth="1"/>
    <col min="6" max="6" width="9" style="38"/>
    <col min="7" max="7" width="9" style="1"/>
  </cols>
  <sheetData>
    <row r="1" spans="1:7" ht="32.25" thickBot="1" x14ac:dyDescent="0.35">
      <c r="A1" s="115" t="s">
        <v>35</v>
      </c>
      <c r="B1" s="115"/>
      <c r="C1" s="115"/>
      <c r="D1" s="115"/>
      <c r="E1" s="115"/>
      <c r="F1" s="115"/>
      <c r="G1" s="44"/>
    </row>
    <row r="2" spans="1:7" x14ac:dyDescent="0.3">
      <c r="A2" s="112" t="s">
        <v>8</v>
      </c>
      <c r="B2" s="41" t="s">
        <v>7</v>
      </c>
      <c r="C2" s="12" t="s">
        <v>0</v>
      </c>
      <c r="D2" s="12" t="s">
        <v>1</v>
      </c>
      <c r="E2" s="12" t="s">
        <v>2</v>
      </c>
      <c r="F2" s="13" t="s">
        <v>3</v>
      </c>
      <c r="G2" s="3" t="s">
        <v>22</v>
      </c>
    </row>
    <row r="3" spans="1:7" x14ac:dyDescent="0.3">
      <c r="A3" s="113"/>
      <c r="B3" s="29" t="s">
        <v>13</v>
      </c>
      <c r="C3" s="15">
        <v>844</v>
      </c>
      <c r="D3" s="15">
        <v>441</v>
      </c>
      <c r="E3" s="15">
        <v>36</v>
      </c>
      <c r="F3" s="16">
        <f t="shared" ref="F3:F8" si="0">SUM(C3:E3)</f>
        <v>1321</v>
      </c>
      <c r="G3" s="5">
        <f>(D3+E3)/F3</f>
        <v>0.36109008327024983</v>
      </c>
    </row>
    <row r="4" spans="1:7" x14ac:dyDescent="0.3">
      <c r="A4" s="113"/>
      <c r="B4" s="29" t="s">
        <v>14</v>
      </c>
      <c r="C4" s="15">
        <v>2135</v>
      </c>
      <c r="D4" s="15">
        <v>1224</v>
      </c>
      <c r="E4" s="15">
        <v>6</v>
      </c>
      <c r="F4" s="16">
        <f t="shared" si="0"/>
        <v>3365</v>
      </c>
      <c r="G4" s="5">
        <f t="shared" ref="G4:G57" si="1">(D4+E4)/F4</f>
        <v>0.36552748885586922</v>
      </c>
    </row>
    <row r="5" spans="1:7" x14ac:dyDescent="0.3">
      <c r="A5" s="113"/>
      <c r="B5" s="29" t="s">
        <v>15</v>
      </c>
      <c r="C5" s="15">
        <v>884</v>
      </c>
      <c r="D5" s="15">
        <v>507</v>
      </c>
      <c r="E5" s="15">
        <v>3</v>
      </c>
      <c r="F5" s="16">
        <f t="shared" si="0"/>
        <v>1394</v>
      </c>
      <c r="G5" s="5">
        <f t="shared" si="1"/>
        <v>0.36585365853658536</v>
      </c>
    </row>
    <row r="6" spans="1:7" x14ac:dyDescent="0.3">
      <c r="A6" s="113"/>
      <c r="B6" s="29" t="s">
        <v>16</v>
      </c>
      <c r="C6" s="15">
        <v>927</v>
      </c>
      <c r="D6" s="15">
        <v>145</v>
      </c>
      <c r="E6" s="15">
        <v>0</v>
      </c>
      <c r="F6" s="16">
        <f t="shared" si="0"/>
        <v>1072</v>
      </c>
      <c r="G6" s="5">
        <f t="shared" si="1"/>
        <v>0.13526119402985073</v>
      </c>
    </row>
    <row r="7" spans="1:7" x14ac:dyDescent="0.3">
      <c r="A7" s="113"/>
      <c r="B7" s="29" t="s">
        <v>17</v>
      </c>
      <c r="C7" s="15">
        <v>405</v>
      </c>
      <c r="D7" s="15">
        <v>31</v>
      </c>
      <c r="E7" s="15">
        <v>113</v>
      </c>
      <c r="F7" s="16">
        <f t="shared" si="0"/>
        <v>549</v>
      </c>
      <c r="G7" s="5">
        <f t="shared" si="1"/>
        <v>0.26229508196721313</v>
      </c>
    </row>
    <row r="8" spans="1:7" x14ac:dyDescent="0.3">
      <c r="A8" s="113"/>
      <c r="B8" s="29" t="s">
        <v>18</v>
      </c>
      <c r="C8" s="15">
        <v>57</v>
      </c>
      <c r="D8" s="15">
        <v>2</v>
      </c>
      <c r="E8" s="15">
        <v>23</v>
      </c>
      <c r="F8" s="16">
        <f t="shared" si="0"/>
        <v>82</v>
      </c>
      <c r="G8" s="5">
        <f t="shared" si="1"/>
        <v>0.3048780487804878</v>
      </c>
    </row>
    <row r="9" spans="1:7" ht="17.25" thickBot="1" x14ac:dyDescent="0.35">
      <c r="A9" s="116"/>
      <c r="B9" s="83" t="s">
        <v>3</v>
      </c>
      <c r="C9" s="70">
        <f>SUM(C3:C8)</f>
        <v>5252</v>
      </c>
      <c r="D9" s="70">
        <f t="shared" ref="D9:F9" si="2">SUM(D3:D8)</f>
        <v>2350</v>
      </c>
      <c r="E9" s="70">
        <f t="shared" si="2"/>
        <v>181</v>
      </c>
      <c r="F9" s="71">
        <f t="shared" si="2"/>
        <v>7783</v>
      </c>
      <c r="G9" s="5">
        <f t="shared" si="1"/>
        <v>0.32519593986894513</v>
      </c>
    </row>
    <row r="10" spans="1:7" x14ac:dyDescent="0.3">
      <c r="A10" s="112" t="s">
        <v>9</v>
      </c>
      <c r="B10" s="41" t="s">
        <v>7</v>
      </c>
      <c r="C10" s="12" t="s">
        <v>0</v>
      </c>
      <c r="D10" s="12" t="s">
        <v>1</v>
      </c>
      <c r="E10" s="12" t="s">
        <v>2</v>
      </c>
      <c r="F10" s="13" t="s">
        <v>3</v>
      </c>
      <c r="G10" s="5"/>
    </row>
    <row r="11" spans="1:7" x14ac:dyDescent="0.3">
      <c r="A11" s="113"/>
      <c r="B11" s="29" t="s">
        <v>13</v>
      </c>
      <c r="C11" s="15">
        <v>947</v>
      </c>
      <c r="D11" s="15">
        <v>561</v>
      </c>
      <c r="E11" s="15">
        <v>58</v>
      </c>
      <c r="F11" s="16">
        <f>SUM(C11:E11)</f>
        <v>1566</v>
      </c>
      <c r="G11" s="5">
        <f t="shared" si="1"/>
        <v>0.39527458492975737</v>
      </c>
    </row>
    <row r="12" spans="1:7" x14ac:dyDescent="0.3">
      <c r="A12" s="113"/>
      <c r="B12" s="29" t="s">
        <v>14</v>
      </c>
      <c r="C12" s="15">
        <v>2215</v>
      </c>
      <c r="D12" s="15">
        <v>1216</v>
      </c>
      <c r="E12" s="15">
        <v>46</v>
      </c>
      <c r="F12" s="16">
        <f t="shared" ref="F12:F17" si="3">SUM(C12:E12)</f>
        <v>3477</v>
      </c>
      <c r="G12" s="5">
        <f t="shared" si="1"/>
        <v>0.36295657175726198</v>
      </c>
    </row>
    <row r="13" spans="1:7" x14ac:dyDescent="0.3">
      <c r="A13" s="113"/>
      <c r="B13" s="29" t="s">
        <v>15</v>
      </c>
      <c r="C13" s="15">
        <v>944</v>
      </c>
      <c r="D13" s="15">
        <v>466</v>
      </c>
      <c r="E13" s="15">
        <v>24</v>
      </c>
      <c r="F13" s="16">
        <f t="shared" si="3"/>
        <v>1434</v>
      </c>
      <c r="G13" s="5">
        <f t="shared" si="1"/>
        <v>0.34170153417015342</v>
      </c>
    </row>
    <row r="14" spans="1:7" x14ac:dyDescent="0.3">
      <c r="A14" s="113"/>
      <c r="B14" s="29" t="s">
        <v>16</v>
      </c>
      <c r="C14" s="15">
        <v>937</v>
      </c>
      <c r="D14" s="15">
        <v>242</v>
      </c>
      <c r="E14" s="15">
        <v>178</v>
      </c>
      <c r="F14" s="16">
        <f t="shared" si="3"/>
        <v>1357</v>
      </c>
      <c r="G14" s="5">
        <f t="shared" si="1"/>
        <v>0.30950626381724394</v>
      </c>
    </row>
    <row r="15" spans="1:7" x14ac:dyDescent="0.3">
      <c r="A15" s="113"/>
      <c r="B15" s="29" t="s">
        <v>17</v>
      </c>
      <c r="C15" s="15">
        <v>428</v>
      </c>
      <c r="D15" s="15">
        <v>17</v>
      </c>
      <c r="E15" s="15">
        <v>131</v>
      </c>
      <c r="F15" s="16">
        <f t="shared" si="3"/>
        <v>576</v>
      </c>
      <c r="G15" s="5">
        <f t="shared" si="1"/>
        <v>0.25694444444444442</v>
      </c>
    </row>
    <row r="16" spans="1:7" x14ac:dyDescent="0.3">
      <c r="A16" s="113"/>
      <c r="B16" s="29" t="s">
        <v>18</v>
      </c>
      <c r="C16" s="15">
        <v>38</v>
      </c>
      <c r="D16" s="15">
        <v>1</v>
      </c>
      <c r="E16" s="15">
        <v>17</v>
      </c>
      <c r="F16" s="16">
        <f t="shared" si="3"/>
        <v>56</v>
      </c>
      <c r="G16" s="5">
        <f t="shared" si="1"/>
        <v>0.32142857142857145</v>
      </c>
    </row>
    <row r="17" spans="1:7" ht="17.25" thickBot="1" x14ac:dyDescent="0.35">
      <c r="A17" s="114"/>
      <c r="B17" s="84" t="s">
        <v>3</v>
      </c>
      <c r="C17" s="77">
        <f>SUM(C11:C16)</f>
        <v>5509</v>
      </c>
      <c r="D17" s="77">
        <f t="shared" ref="D17:E17" si="4">SUM(D11:D16)</f>
        <v>2503</v>
      </c>
      <c r="E17" s="77">
        <f t="shared" si="4"/>
        <v>454</v>
      </c>
      <c r="F17" s="85">
        <f t="shared" si="3"/>
        <v>8466</v>
      </c>
      <c r="G17" s="5">
        <f t="shared" si="1"/>
        <v>0.34927947082447436</v>
      </c>
    </row>
    <row r="18" spans="1:7" x14ac:dyDescent="0.3">
      <c r="A18" s="112" t="s">
        <v>10</v>
      </c>
      <c r="B18" s="41" t="s">
        <v>7</v>
      </c>
      <c r="C18" s="12" t="s">
        <v>0</v>
      </c>
      <c r="D18" s="12" t="s">
        <v>1</v>
      </c>
      <c r="E18" s="12" t="s">
        <v>2</v>
      </c>
      <c r="F18" s="13" t="s">
        <v>3</v>
      </c>
      <c r="G18" s="5"/>
    </row>
    <row r="19" spans="1:7" x14ac:dyDescent="0.3">
      <c r="A19" s="113"/>
      <c r="B19" s="29" t="s">
        <v>13</v>
      </c>
      <c r="C19" s="15">
        <v>1250</v>
      </c>
      <c r="D19" s="15">
        <v>596</v>
      </c>
      <c r="E19" s="15">
        <v>117</v>
      </c>
      <c r="F19" s="16">
        <f>SUM(C19:E19)</f>
        <v>1963</v>
      </c>
      <c r="G19" s="5">
        <f t="shared" si="1"/>
        <v>0.36321956189505861</v>
      </c>
    </row>
    <row r="20" spans="1:7" x14ac:dyDescent="0.3">
      <c r="A20" s="113"/>
      <c r="B20" s="29" t="s">
        <v>14</v>
      </c>
      <c r="C20" s="15">
        <v>2062</v>
      </c>
      <c r="D20" s="15">
        <v>1007</v>
      </c>
      <c r="E20" s="15">
        <v>11</v>
      </c>
      <c r="F20" s="16">
        <f t="shared" ref="F20:F24" si="5">SUM(C20:E20)</f>
        <v>3080</v>
      </c>
      <c r="G20" s="5">
        <f t="shared" si="1"/>
        <v>0.33051948051948055</v>
      </c>
    </row>
    <row r="21" spans="1:7" x14ac:dyDescent="0.3">
      <c r="A21" s="113"/>
      <c r="B21" s="29" t="s">
        <v>15</v>
      </c>
      <c r="C21" s="15">
        <v>997</v>
      </c>
      <c r="D21" s="15">
        <v>445</v>
      </c>
      <c r="E21" s="15">
        <v>4</v>
      </c>
      <c r="F21" s="16">
        <f t="shared" si="5"/>
        <v>1446</v>
      </c>
      <c r="G21" s="5">
        <f t="shared" si="1"/>
        <v>0.31051175656984786</v>
      </c>
    </row>
    <row r="22" spans="1:7" x14ac:dyDescent="0.3">
      <c r="A22" s="113"/>
      <c r="B22" s="29" t="s">
        <v>16</v>
      </c>
      <c r="C22" s="15">
        <v>1447</v>
      </c>
      <c r="D22" s="15">
        <v>319</v>
      </c>
      <c r="E22" s="15">
        <v>0</v>
      </c>
      <c r="F22" s="16">
        <f t="shared" si="5"/>
        <v>1766</v>
      </c>
      <c r="G22" s="5">
        <f t="shared" si="1"/>
        <v>0.18063420158550397</v>
      </c>
    </row>
    <row r="23" spans="1:7" x14ac:dyDescent="0.3">
      <c r="A23" s="113"/>
      <c r="B23" s="29" t="s">
        <v>17</v>
      </c>
      <c r="C23" s="15">
        <v>429</v>
      </c>
      <c r="D23" s="15">
        <v>42</v>
      </c>
      <c r="E23" s="15">
        <v>107</v>
      </c>
      <c r="F23" s="16">
        <f t="shared" si="5"/>
        <v>578</v>
      </c>
      <c r="G23" s="5">
        <f t="shared" si="1"/>
        <v>0.25778546712802769</v>
      </c>
    </row>
    <row r="24" spans="1:7" x14ac:dyDescent="0.3">
      <c r="A24" s="113"/>
      <c r="B24" s="29" t="s">
        <v>18</v>
      </c>
      <c r="C24" s="15">
        <v>83</v>
      </c>
      <c r="D24" s="15">
        <v>6</v>
      </c>
      <c r="E24" s="15">
        <v>24</v>
      </c>
      <c r="F24" s="16">
        <f t="shared" si="5"/>
        <v>113</v>
      </c>
      <c r="G24" s="5">
        <f t="shared" si="1"/>
        <v>0.26548672566371684</v>
      </c>
    </row>
    <row r="25" spans="1:7" ht="17.25" thickBot="1" x14ac:dyDescent="0.35">
      <c r="A25" s="114"/>
      <c r="B25" s="84" t="s">
        <v>3</v>
      </c>
      <c r="C25" s="77">
        <f>SUM(C19:C24)</f>
        <v>6268</v>
      </c>
      <c r="D25" s="77">
        <f t="shared" ref="D25:F25" si="6">SUM(D19:D24)</f>
        <v>2415</v>
      </c>
      <c r="E25" s="77">
        <f t="shared" si="6"/>
        <v>263</v>
      </c>
      <c r="F25" s="78">
        <f t="shared" si="6"/>
        <v>8946</v>
      </c>
      <c r="G25" s="5">
        <f t="shared" si="1"/>
        <v>0.29935166554884862</v>
      </c>
    </row>
    <row r="26" spans="1:7" x14ac:dyDescent="0.3">
      <c r="A26" s="112" t="s">
        <v>27</v>
      </c>
      <c r="B26" s="42" t="s">
        <v>7</v>
      </c>
      <c r="C26" s="12" t="s">
        <v>0</v>
      </c>
      <c r="D26" s="12" t="s">
        <v>1</v>
      </c>
      <c r="E26" s="12" t="s">
        <v>2</v>
      </c>
      <c r="F26" s="13" t="s">
        <v>3</v>
      </c>
      <c r="G26" s="5"/>
    </row>
    <row r="27" spans="1:7" x14ac:dyDescent="0.3">
      <c r="A27" s="113"/>
      <c r="B27" s="6" t="s">
        <v>13</v>
      </c>
      <c r="C27" s="15">
        <v>1544</v>
      </c>
      <c r="D27" s="15">
        <v>753</v>
      </c>
      <c r="E27" s="15">
        <v>55</v>
      </c>
      <c r="F27" s="16">
        <f>SUM(C27:E27)</f>
        <v>2352</v>
      </c>
      <c r="G27" s="5">
        <f t="shared" si="1"/>
        <v>0.34353741496598639</v>
      </c>
    </row>
    <row r="28" spans="1:7" x14ac:dyDescent="0.3">
      <c r="A28" s="113"/>
      <c r="B28" s="6" t="s">
        <v>14</v>
      </c>
      <c r="C28" s="15">
        <v>1765</v>
      </c>
      <c r="D28" s="15">
        <v>646</v>
      </c>
      <c r="E28" s="15">
        <v>25</v>
      </c>
      <c r="F28" s="16">
        <f t="shared" ref="F28:F33" si="7">SUM(C28:E28)</f>
        <v>2436</v>
      </c>
      <c r="G28" s="5">
        <f t="shared" si="1"/>
        <v>0.27545155993431858</v>
      </c>
    </row>
    <row r="29" spans="1:7" x14ac:dyDescent="0.3">
      <c r="A29" s="113"/>
      <c r="B29" s="6" t="s">
        <v>15</v>
      </c>
      <c r="C29" s="15">
        <v>1004</v>
      </c>
      <c r="D29" s="15">
        <v>381</v>
      </c>
      <c r="E29" s="15">
        <v>8</v>
      </c>
      <c r="F29" s="16">
        <f t="shared" si="7"/>
        <v>1393</v>
      </c>
      <c r="G29" s="5">
        <f t="shared" si="1"/>
        <v>0.27925340990667624</v>
      </c>
    </row>
    <row r="30" spans="1:7" x14ac:dyDescent="0.3">
      <c r="A30" s="113"/>
      <c r="B30" s="6" t="s">
        <v>16</v>
      </c>
      <c r="C30" s="15">
        <v>1046</v>
      </c>
      <c r="D30" s="15">
        <v>262</v>
      </c>
      <c r="E30" s="15">
        <v>12</v>
      </c>
      <c r="F30" s="16">
        <f t="shared" si="7"/>
        <v>1320</v>
      </c>
      <c r="G30" s="5">
        <f t="shared" si="1"/>
        <v>0.20757575757575758</v>
      </c>
    </row>
    <row r="31" spans="1:7" x14ac:dyDescent="0.3">
      <c r="A31" s="113"/>
      <c r="B31" s="6" t="s">
        <v>17</v>
      </c>
      <c r="C31" s="15">
        <v>506</v>
      </c>
      <c r="D31" s="15">
        <v>38</v>
      </c>
      <c r="E31" s="15">
        <v>109</v>
      </c>
      <c r="F31" s="16">
        <f t="shared" si="7"/>
        <v>653</v>
      </c>
      <c r="G31" s="5">
        <f t="shared" si="1"/>
        <v>0.22511485451761101</v>
      </c>
    </row>
    <row r="32" spans="1:7" x14ac:dyDescent="0.3">
      <c r="A32" s="113"/>
      <c r="B32" s="6" t="s">
        <v>18</v>
      </c>
      <c r="C32" s="15">
        <v>48</v>
      </c>
      <c r="D32" s="15">
        <v>3</v>
      </c>
      <c r="E32" s="15">
        <v>22</v>
      </c>
      <c r="F32" s="16">
        <f t="shared" si="7"/>
        <v>73</v>
      </c>
      <c r="G32" s="5">
        <f t="shared" si="1"/>
        <v>0.34246575342465752</v>
      </c>
    </row>
    <row r="33" spans="1:7" ht="17.25" thickBot="1" x14ac:dyDescent="0.35">
      <c r="A33" s="114"/>
      <c r="B33" s="86" t="s">
        <v>3</v>
      </c>
      <c r="C33" s="77">
        <f>SUM(C27:C32)</f>
        <v>5913</v>
      </c>
      <c r="D33" s="77">
        <f>SUM(D27:D32)</f>
        <v>2083</v>
      </c>
      <c r="E33" s="77">
        <f>SUM(E27:E32)</f>
        <v>231</v>
      </c>
      <c r="F33" s="78">
        <f t="shared" si="7"/>
        <v>8227</v>
      </c>
      <c r="G33" s="5">
        <f t="shared" si="1"/>
        <v>0.28126899234228758</v>
      </c>
    </row>
    <row r="34" spans="1:7" x14ac:dyDescent="0.3">
      <c r="A34" s="112" t="s">
        <v>42</v>
      </c>
      <c r="B34" s="42" t="s">
        <v>7</v>
      </c>
      <c r="C34" s="12" t="s">
        <v>0</v>
      </c>
      <c r="D34" s="12" t="s">
        <v>1</v>
      </c>
      <c r="E34" s="12" t="s">
        <v>2</v>
      </c>
      <c r="F34" s="13" t="s">
        <v>3</v>
      </c>
      <c r="G34" s="5"/>
    </row>
    <row r="35" spans="1:7" x14ac:dyDescent="0.3">
      <c r="A35" s="113"/>
      <c r="B35" s="6" t="s">
        <v>13</v>
      </c>
      <c r="C35" s="15">
        <v>1556</v>
      </c>
      <c r="D35" s="15">
        <v>677</v>
      </c>
      <c r="E35" s="15">
        <v>81</v>
      </c>
      <c r="F35" s="16">
        <f>SUM(C35:E35)</f>
        <v>2314</v>
      </c>
      <c r="G35" s="5">
        <f t="shared" si="1"/>
        <v>0.32757130509939497</v>
      </c>
    </row>
    <row r="36" spans="1:7" x14ac:dyDescent="0.3">
      <c r="A36" s="113"/>
      <c r="B36" s="6" t="s">
        <v>14</v>
      </c>
      <c r="C36" s="15">
        <v>2391</v>
      </c>
      <c r="D36" s="15">
        <v>929</v>
      </c>
      <c r="E36" s="15">
        <v>176</v>
      </c>
      <c r="F36" s="16">
        <f t="shared" ref="F36:F41" si="8">SUM(C36:E36)</f>
        <v>3496</v>
      </c>
      <c r="G36" s="5">
        <f t="shared" si="1"/>
        <v>0.31607551487414187</v>
      </c>
    </row>
    <row r="37" spans="1:7" x14ac:dyDescent="0.3">
      <c r="A37" s="113"/>
      <c r="B37" s="6" t="s">
        <v>15</v>
      </c>
      <c r="C37" s="15">
        <v>1090</v>
      </c>
      <c r="D37" s="15">
        <v>361</v>
      </c>
      <c r="E37" s="15">
        <v>137</v>
      </c>
      <c r="F37" s="16">
        <f t="shared" si="8"/>
        <v>1588</v>
      </c>
      <c r="G37" s="5">
        <f t="shared" si="1"/>
        <v>0.31360201511335012</v>
      </c>
    </row>
    <row r="38" spans="1:7" x14ac:dyDescent="0.3">
      <c r="A38" s="113"/>
      <c r="B38" s="6" t="s">
        <v>16</v>
      </c>
      <c r="C38" s="15">
        <v>930</v>
      </c>
      <c r="D38" s="15">
        <v>183</v>
      </c>
      <c r="E38" s="15">
        <v>116</v>
      </c>
      <c r="F38" s="16">
        <f t="shared" si="8"/>
        <v>1229</v>
      </c>
      <c r="G38" s="5">
        <f t="shared" si="1"/>
        <v>0.24328722538649308</v>
      </c>
    </row>
    <row r="39" spans="1:7" x14ac:dyDescent="0.3">
      <c r="A39" s="113"/>
      <c r="B39" s="6" t="s">
        <v>17</v>
      </c>
      <c r="C39" s="15">
        <v>550</v>
      </c>
      <c r="D39" s="15">
        <v>40</v>
      </c>
      <c r="E39" s="15">
        <v>227</v>
      </c>
      <c r="F39" s="16">
        <f t="shared" si="8"/>
        <v>817</v>
      </c>
      <c r="G39" s="5">
        <f t="shared" si="1"/>
        <v>0.32680538555691552</v>
      </c>
    </row>
    <row r="40" spans="1:7" x14ac:dyDescent="0.3">
      <c r="A40" s="113"/>
      <c r="B40" s="6" t="s">
        <v>18</v>
      </c>
      <c r="C40" s="15">
        <v>56</v>
      </c>
      <c r="D40" s="15">
        <v>8</v>
      </c>
      <c r="E40" s="15">
        <v>26</v>
      </c>
      <c r="F40" s="16">
        <f t="shared" si="8"/>
        <v>90</v>
      </c>
      <c r="G40" s="5">
        <f t="shared" si="1"/>
        <v>0.37777777777777777</v>
      </c>
    </row>
    <row r="41" spans="1:7" ht="17.25" thickBot="1" x14ac:dyDescent="0.35">
      <c r="A41" s="114"/>
      <c r="B41" s="86" t="s">
        <v>3</v>
      </c>
      <c r="C41" s="77">
        <f>SUM(C35:C40)</f>
        <v>6573</v>
      </c>
      <c r="D41" s="77">
        <f>SUM(D35:D40)</f>
        <v>2198</v>
      </c>
      <c r="E41" s="77">
        <f>SUM(E35:E40)</f>
        <v>763</v>
      </c>
      <c r="F41" s="78">
        <f t="shared" si="8"/>
        <v>9534</v>
      </c>
      <c r="G41" s="5">
        <f t="shared" si="1"/>
        <v>0.31057268722466963</v>
      </c>
    </row>
    <row r="42" spans="1:7" x14ac:dyDescent="0.3">
      <c r="A42" s="112" t="s">
        <v>44</v>
      </c>
      <c r="B42" s="42" t="s">
        <v>7</v>
      </c>
      <c r="C42" s="12" t="s">
        <v>0</v>
      </c>
      <c r="D42" s="12" t="s">
        <v>1</v>
      </c>
      <c r="E42" s="12" t="s">
        <v>2</v>
      </c>
      <c r="F42" s="13" t="s">
        <v>3</v>
      </c>
      <c r="G42" s="5"/>
    </row>
    <row r="43" spans="1:7" x14ac:dyDescent="0.3">
      <c r="A43" s="113"/>
      <c r="B43" s="6" t="s">
        <v>13</v>
      </c>
      <c r="C43" s="15">
        <v>1533</v>
      </c>
      <c r="D43" s="15">
        <v>646</v>
      </c>
      <c r="E43" s="15">
        <v>54</v>
      </c>
      <c r="F43" s="16">
        <f>SUM(C43:E43)</f>
        <v>2233</v>
      </c>
      <c r="G43" s="5">
        <f t="shared" si="1"/>
        <v>0.31347962382445144</v>
      </c>
    </row>
    <row r="44" spans="1:7" x14ac:dyDescent="0.3">
      <c r="A44" s="113"/>
      <c r="B44" s="6" t="s">
        <v>14</v>
      </c>
      <c r="C44" s="15">
        <v>2420</v>
      </c>
      <c r="D44" s="15">
        <v>970</v>
      </c>
      <c r="E44" s="15">
        <v>47</v>
      </c>
      <c r="F44" s="16">
        <f t="shared" ref="F44:F49" si="9">SUM(C44:E44)</f>
        <v>3437</v>
      </c>
      <c r="G44" s="5">
        <f t="shared" si="1"/>
        <v>0.29589758510328773</v>
      </c>
    </row>
    <row r="45" spans="1:7" x14ac:dyDescent="0.3">
      <c r="A45" s="113"/>
      <c r="B45" s="6" t="s">
        <v>15</v>
      </c>
      <c r="C45" s="15">
        <v>1167</v>
      </c>
      <c r="D45" s="15">
        <v>403</v>
      </c>
      <c r="E45" s="15">
        <v>9</v>
      </c>
      <c r="F45" s="16">
        <f t="shared" si="9"/>
        <v>1579</v>
      </c>
      <c r="G45" s="5">
        <f t="shared" si="1"/>
        <v>0.26092463584547182</v>
      </c>
    </row>
    <row r="46" spans="1:7" x14ac:dyDescent="0.3">
      <c r="A46" s="113"/>
      <c r="B46" s="6" t="s">
        <v>16</v>
      </c>
      <c r="C46" s="15">
        <v>1016</v>
      </c>
      <c r="D46" s="15">
        <v>201</v>
      </c>
      <c r="E46" s="15">
        <v>6</v>
      </c>
      <c r="F46" s="16">
        <f t="shared" si="9"/>
        <v>1223</v>
      </c>
      <c r="G46" s="5">
        <f t="shared" si="1"/>
        <v>0.16925592804578904</v>
      </c>
    </row>
    <row r="47" spans="1:7" x14ac:dyDescent="0.3">
      <c r="A47" s="113"/>
      <c r="B47" s="6" t="s">
        <v>17</v>
      </c>
      <c r="C47" s="15">
        <v>599</v>
      </c>
      <c r="D47" s="15">
        <v>66</v>
      </c>
      <c r="E47" s="15">
        <v>189</v>
      </c>
      <c r="F47" s="16">
        <f t="shared" si="9"/>
        <v>854</v>
      </c>
      <c r="G47" s="5">
        <f t="shared" si="1"/>
        <v>0.29859484777517564</v>
      </c>
    </row>
    <row r="48" spans="1:7" x14ac:dyDescent="0.3">
      <c r="A48" s="113"/>
      <c r="B48" s="6" t="s">
        <v>18</v>
      </c>
      <c r="C48" s="15">
        <v>73</v>
      </c>
      <c r="D48" s="15">
        <v>9</v>
      </c>
      <c r="E48" s="15">
        <v>25</v>
      </c>
      <c r="F48" s="16">
        <f t="shared" si="9"/>
        <v>107</v>
      </c>
      <c r="G48" s="5">
        <f t="shared" si="1"/>
        <v>0.31775700934579437</v>
      </c>
    </row>
    <row r="49" spans="1:7" ht="17.25" thickBot="1" x14ac:dyDescent="0.35">
      <c r="A49" s="114"/>
      <c r="B49" s="86" t="s">
        <v>3</v>
      </c>
      <c r="C49" s="77">
        <f>SUM(C43:C48)</f>
        <v>6808</v>
      </c>
      <c r="D49" s="77">
        <f>SUM(D43:D48)</f>
        <v>2295</v>
      </c>
      <c r="E49" s="77">
        <f>SUM(E43:E48)</f>
        <v>330</v>
      </c>
      <c r="F49" s="78">
        <f t="shared" si="9"/>
        <v>9433</v>
      </c>
      <c r="G49" s="5">
        <f t="shared" si="1"/>
        <v>0.2782783843952083</v>
      </c>
    </row>
    <row r="50" spans="1:7" x14ac:dyDescent="0.3">
      <c r="A50" s="112" t="s">
        <v>45</v>
      </c>
      <c r="B50" s="42" t="s">
        <v>7</v>
      </c>
      <c r="C50" s="12" t="s">
        <v>0</v>
      </c>
      <c r="D50" s="12" t="s">
        <v>1</v>
      </c>
      <c r="E50" s="12" t="s">
        <v>2</v>
      </c>
      <c r="F50" s="13" t="s">
        <v>3</v>
      </c>
      <c r="G50" s="5"/>
    </row>
    <row r="51" spans="1:7" x14ac:dyDescent="0.3">
      <c r="A51" s="113"/>
      <c r="B51" s="6" t="s">
        <v>13</v>
      </c>
      <c r="C51" s="15">
        <v>1381</v>
      </c>
      <c r="D51" s="15">
        <v>537</v>
      </c>
      <c r="E51" s="15">
        <v>19</v>
      </c>
      <c r="F51" s="16">
        <f>SUM(C51:E51)</f>
        <v>1937</v>
      </c>
      <c r="G51" s="5">
        <f t="shared" si="1"/>
        <v>0.28704181724315952</v>
      </c>
    </row>
    <row r="52" spans="1:7" x14ac:dyDescent="0.3">
      <c r="A52" s="113"/>
      <c r="B52" s="6" t="s">
        <v>14</v>
      </c>
      <c r="C52" s="15">
        <v>2557</v>
      </c>
      <c r="D52" s="15">
        <v>1076</v>
      </c>
      <c r="E52" s="15">
        <v>20</v>
      </c>
      <c r="F52" s="16">
        <f t="shared" ref="F52:F57" si="10">SUM(C52:E52)</f>
        <v>3653</v>
      </c>
      <c r="G52" s="5">
        <f t="shared" si="1"/>
        <v>0.30002737476047087</v>
      </c>
    </row>
    <row r="53" spans="1:7" x14ac:dyDescent="0.3">
      <c r="A53" s="113"/>
      <c r="B53" s="6" t="s">
        <v>15</v>
      </c>
      <c r="C53" s="15">
        <v>1145</v>
      </c>
      <c r="D53" s="15">
        <v>444</v>
      </c>
      <c r="E53" s="15">
        <v>13</v>
      </c>
      <c r="F53" s="16">
        <f t="shared" si="10"/>
        <v>1602</v>
      </c>
      <c r="G53" s="5">
        <f t="shared" si="1"/>
        <v>0.2852684144818976</v>
      </c>
    </row>
    <row r="54" spans="1:7" x14ac:dyDescent="0.3">
      <c r="A54" s="113"/>
      <c r="B54" s="6" t="s">
        <v>16</v>
      </c>
      <c r="C54" s="15">
        <v>957</v>
      </c>
      <c r="D54" s="15">
        <v>171</v>
      </c>
      <c r="E54" s="15">
        <v>2</v>
      </c>
      <c r="F54" s="16">
        <f t="shared" si="10"/>
        <v>1130</v>
      </c>
      <c r="G54" s="5">
        <f t="shared" si="1"/>
        <v>0.15309734513274337</v>
      </c>
    </row>
    <row r="55" spans="1:7" x14ac:dyDescent="0.3">
      <c r="A55" s="113"/>
      <c r="B55" s="6" t="s">
        <v>17</v>
      </c>
      <c r="C55" s="15">
        <v>497</v>
      </c>
      <c r="D55" s="15">
        <v>47</v>
      </c>
      <c r="E55" s="15">
        <v>278</v>
      </c>
      <c r="F55" s="16">
        <f t="shared" si="10"/>
        <v>822</v>
      </c>
      <c r="G55" s="5">
        <f t="shared" si="1"/>
        <v>0.39537712895377131</v>
      </c>
    </row>
    <row r="56" spans="1:7" x14ac:dyDescent="0.3">
      <c r="A56" s="113"/>
      <c r="B56" s="6" t="s">
        <v>18</v>
      </c>
      <c r="C56" s="15">
        <v>707</v>
      </c>
      <c r="D56" s="15">
        <v>223</v>
      </c>
      <c r="E56" s="15">
        <v>27</v>
      </c>
      <c r="F56" s="16">
        <f t="shared" si="10"/>
        <v>957</v>
      </c>
      <c r="G56" s="5">
        <f t="shared" si="1"/>
        <v>0.2612330198537095</v>
      </c>
    </row>
    <row r="57" spans="1:7" ht="17.25" thickBot="1" x14ac:dyDescent="0.35">
      <c r="A57" s="114"/>
      <c r="B57" s="86" t="s">
        <v>3</v>
      </c>
      <c r="C57" s="77">
        <f>SUM(C51:C56)</f>
        <v>7244</v>
      </c>
      <c r="D57" s="77">
        <f>SUM(D51:D56)</f>
        <v>2498</v>
      </c>
      <c r="E57" s="77">
        <f>SUM(E51:E56)</f>
        <v>359</v>
      </c>
      <c r="F57" s="78">
        <f t="shared" si="10"/>
        <v>10101</v>
      </c>
      <c r="G57" s="5">
        <f t="shared" si="1"/>
        <v>0.28284328284328286</v>
      </c>
    </row>
    <row r="58" spans="1:7" x14ac:dyDescent="0.3">
      <c r="A58" s="112" t="s">
        <v>46</v>
      </c>
      <c r="B58" s="42" t="s">
        <v>7</v>
      </c>
      <c r="C58" s="12" t="s">
        <v>0</v>
      </c>
      <c r="D58" s="12" t="s">
        <v>1</v>
      </c>
      <c r="E58" s="12" t="s">
        <v>2</v>
      </c>
      <c r="F58" s="13" t="s">
        <v>3</v>
      </c>
      <c r="G58" s="5"/>
    </row>
    <row r="59" spans="1:7" x14ac:dyDescent="0.3">
      <c r="A59" s="113"/>
      <c r="B59" s="6" t="s">
        <v>13</v>
      </c>
      <c r="C59" s="15">
        <v>1348</v>
      </c>
      <c r="D59" s="15">
        <v>643</v>
      </c>
      <c r="E59" s="15">
        <v>45</v>
      </c>
      <c r="F59" s="16">
        <f>SUM(C59:E59)</f>
        <v>2036</v>
      </c>
      <c r="G59" s="5">
        <f t="shared" ref="G59:G65" si="11">(D59+E59)/F59</f>
        <v>0.33791748526522591</v>
      </c>
    </row>
    <row r="60" spans="1:7" x14ac:dyDescent="0.3">
      <c r="A60" s="113"/>
      <c r="B60" s="6" t="s">
        <v>14</v>
      </c>
      <c r="C60" s="15">
        <v>2488</v>
      </c>
      <c r="D60" s="15">
        <v>1246</v>
      </c>
      <c r="E60" s="15">
        <v>11</v>
      </c>
      <c r="F60" s="16">
        <f t="shared" ref="F60:F65" si="12">SUM(C60:E60)</f>
        <v>3745</v>
      </c>
      <c r="G60" s="5">
        <f t="shared" si="11"/>
        <v>0.33564753004005343</v>
      </c>
    </row>
    <row r="61" spans="1:7" x14ac:dyDescent="0.3">
      <c r="A61" s="113"/>
      <c r="B61" s="6" t="s">
        <v>15</v>
      </c>
      <c r="C61" s="15">
        <v>1198</v>
      </c>
      <c r="D61" s="15">
        <v>510</v>
      </c>
      <c r="E61" s="15">
        <v>4</v>
      </c>
      <c r="F61" s="16">
        <f t="shared" si="12"/>
        <v>1712</v>
      </c>
      <c r="G61" s="5">
        <f t="shared" si="11"/>
        <v>0.30023364485981308</v>
      </c>
    </row>
    <row r="62" spans="1:7" x14ac:dyDescent="0.3">
      <c r="A62" s="113"/>
      <c r="B62" s="6" t="s">
        <v>16</v>
      </c>
      <c r="C62" s="15">
        <v>959</v>
      </c>
      <c r="D62" s="15">
        <v>226</v>
      </c>
      <c r="E62" s="15">
        <v>3</v>
      </c>
      <c r="F62" s="16">
        <f t="shared" si="12"/>
        <v>1188</v>
      </c>
      <c r="G62" s="5">
        <f t="shared" si="11"/>
        <v>0.19276094276094277</v>
      </c>
    </row>
    <row r="63" spans="1:7" x14ac:dyDescent="0.3">
      <c r="A63" s="113"/>
      <c r="B63" s="6" t="s">
        <v>17</v>
      </c>
      <c r="C63" s="15">
        <v>612</v>
      </c>
      <c r="D63" s="15">
        <v>46</v>
      </c>
      <c r="E63" s="15">
        <v>242</v>
      </c>
      <c r="F63" s="16">
        <f t="shared" si="12"/>
        <v>900</v>
      </c>
      <c r="G63" s="5">
        <f t="shared" si="11"/>
        <v>0.32</v>
      </c>
    </row>
    <row r="64" spans="1:7" x14ac:dyDescent="0.3">
      <c r="A64" s="113"/>
      <c r="B64" s="6" t="s">
        <v>18</v>
      </c>
      <c r="C64" s="15">
        <v>722</v>
      </c>
      <c r="D64" s="15">
        <v>237</v>
      </c>
      <c r="E64" s="15">
        <v>45</v>
      </c>
      <c r="F64" s="16">
        <f t="shared" si="12"/>
        <v>1004</v>
      </c>
      <c r="G64" s="5">
        <f t="shared" si="11"/>
        <v>0.28087649402390436</v>
      </c>
    </row>
    <row r="65" spans="1:7" ht="17.25" thickBot="1" x14ac:dyDescent="0.35">
      <c r="A65" s="114"/>
      <c r="B65" s="86" t="s">
        <v>3</v>
      </c>
      <c r="C65" s="77">
        <f>SUM(C59:C64)</f>
        <v>7327</v>
      </c>
      <c r="D65" s="77">
        <f>SUM(D59:D64)</f>
        <v>2908</v>
      </c>
      <c r="E65" s="77">
        <f>SUM(E59:E64)</f>
        <v>350</v>
      </c>
      <c r="F65" s="78">
        <f t="shared" si="12"/>
        <v>10585</v>
      </c>
      <c r="G65" s="5">
        <f t="shared" si="11"/>
        <v>0.30779404818138878</v>
      </c>
    </row>
    <row r="66" spans="1:7" x14ac:dyDescent="0.3">
      <c r="A66" s="112" t="s">
        <v>47</v>
      </c>
      <c r="B66" s="42" t="s">
        <v>7</v>
      </c>
      <c r="C66" s="12" t="s">
        <v>0</v>
      </c>
      <c r="D66" s="12" t="s">
        <v>1</v>
      </c>
      <c r="E66" s="12" t="s">
        <v>2</v>
      </c>
      <c r="F66" s="13" t="s">
        <v>3</v>
      </c>
      <c r="G66" s="5"/>
    </row>
    <row r="67" spans="1:7" x14ac:dyDescent="0.3">
      <c r="A67" s="113"/>
      <c r="B67" s="6" t="s">
        <v>13</v>
      </c>
      <c r="C67" s="15">
        <v>1969</v>
      </c>
      <c r="D67" s="15">
        <v>988</v>
      </c>
      <c r="E67" s="15">
        <v>53</v>
      </c>
      <c r="F67" s="16">
        <f>SUM(C67:E67)</f>
        <v>3010</v>
      </c>
      <c r="G67" s="5">
        <f t="shared" ref="G67:G73" si="13">(D67+E67)/F67</f>
        <v>0.3458471760797342</v>
      </c>
    </row>
    <row r="68" spans="1:7" x14ac:dyDescent="0.3">
      <c r="A68" s="113"/>
      <c r="B68" s="6" t="s">
        <v>14</v>
      </c>
      <c r="C68" s="15">
        <v>2622</v>
      </c>
      <c r="D68" s="15">
        <v>1235</v>
      </c>
      <c r="E68" s="15">
        <v>60</v>
      </c>
      <c r="F68" s="16">
        <f t="shared" ref="F68:F73" si="14">SUM(C68:E68)</f>
        <v>3917</v>
      </c>
      <c r="G68" s="5">
        <f t="shared" si="13"/>
        <v>0.33061016083737554</v>
      </c>
    </row>
    <row r="69" spans="1:7" x14ac:dyDescent="0.3">
      <c r="A69" s="113"/>
      <c r="B69" s="6" t="s">
        <v>15</v>
      </c>
      <c r="C69" s="15">
        <v>1285</v>
      </c>
      <c r="D69" s="15">
        <v>527</v>
      </c>
      <c r="E69" s="15">
        <v>13</v>
      </c>
      <c r="F69" s="16">
        <f t="shared" si="14"/>
        <v>1825</v>
      </c>
      <c r="G69" s="5">
        <f t="shared" si="13"/>
        <v>0.29589041095890412</v>
      </c>
    </row>
    <row r="70" spans="1:7" x14ac:dyDescent="0.3">
      <c r="A70" s="113"/>
      <c r="B70" s="6" t="s">
        <v>16</v>
      </c>
      <c r="C70" s="15">
        <v>96</v>
      </c>
      <c r="D70" s="15">
        <v>7</v>
      </c>
      <c r="E70" s="15">
        <v>0</v>
      </c>
      <c r="F70" s="16">
        <f t="shared" si="14"/>
        <v>103</v>
      </c>
      <c r="G70" s="5">
        <f t="shared" si="13"/>
        <v>6.7961165048543687E-2</v>
      </c>
    </row>
    <row r="71" spans="1:7" x14ac:dyDescent="0.3">
      <c r="A71" s="113"/>
      <c r="B71" s="6" t="s">
        <v>17</v>
      </c>
      <c r="C71" s="15">
        <v>543</v>
      </c>
      <c r="D71" s="15">
        <v>36</v>
      </c>
      <c r="E71" s="15">
        <v>145</v>
      </c>
      <c r="F71" s="16">
        <f t="shared" si="14"/>
        <v>724</v>
      </c>
      <c r="G71" s="5">
        <f t="shared" si="13"/>
        <v>0.25</v>
      </c>
    </row>
    <row r="72" spans="1:7" x14ac:dyDescent="0.3">
      <c r="A72" s="113"/>
      <c r="B72" s="6" t="s">
        <v>18</v>
      </c>
      <c r="C72" s="15">
        <v>728</v>
      </c>
      <c r="D72" s="15">
        <v>267</v>
      </c>
      <c r="E72" s="15">
        <v>38</v>
      </c>
      <c r="F72" s="16">
        <f t="shared" si="14"/>
        <v>1033</v>
      </c>
      <c r="G72" s="5">
        <f t="shared" si="13"/>
        <v>0.29525653436592447</v>
      </c>
    </row>
    <row r="73" spans="1:7" ht="17.25" thickBot="1" x14ac:dyDescent="0.35">
      <c r="A73" s="114"/>
      <c r="B73" s="86" t="s">
        <v>3</v>
      </c>
      <c r="C73" s="77">
        <f>SUM(C67:C72)</f>
        <v>7243</v>
      </c>
      <c r="D73" s="77">
        <f>SUM(D67:D72)</f>
        <v>3060</v>
      </c>
      <c r="E73" s="77">
        <f>SUM(E67:E72)</f>
        <v>309</v>
      </c>
      <c r="F73" s="78">
        <f t="shared" si="14"/>
        <v>10612</v>
      </c>
      <c r="G73" s="5">
        <f t="shared" si="13"/>
        <v>0.3174707877874105</v>
      </c>
    </row>
    <row r="74" spans="1:7" x14ac:dyDescent="0.3">
      <c r="A74" s="112" t="s">
        <v>48</v>
      </c>
      <c r="B74" s="42" t="s">
        <v>7</v>
      </c>
      <c r="C74" s="12" t="s">
        <v>0</v>
      </c>
      <c r="D74" s="12" t="s">
        <v>1</v>
      </c>
      <c r="E74" s="12" t="s">
        <v>2</v>
      </c>
      <c r="F74" s="13" t="s">
        <v>3</v>
      </c>
      <c r="G74" s="5"/>
    </row>
    <row r="75" spans="1:7" x14ac:dyDescent="0.3">
      <c r="A75" s="113"/>
      <c r="B75" s="6" t="s">
        <v>13</v>
      </c>
      <c r="C75" s="15">
        <v>2227</v>
      </c>
      <c r="D75" s="15">
        <v>947</v>
      </c>
      <c r="E75" s="15">
        <v>34</v>
      </c>
      <c r="F75" s="16">
        <f>SUM(C75:E75)</f>
        <v>3208</v>
      </c>
      <c r="G75" s="5">
        <f t="shared" ref="G75:G81" si="15">(D75+E75)/F75</f>
        <v>0.30579800498753118</v>
      </c>
    </row>
    <row r="76" spans="1:7" x14ac:dyDescent="0.3">
      <c r="A76" s="113"/>
      <c r="B76" s="6" t="s">
        <v>14</v>
      </c>
      <c r="C76" s="15">
        <v>2631</v>
      </c>
      <c r="D76" s="15">
        <v>1146</v>
      </c>
      <c r="E76" s="15">
        <v>71</v>
      </c>
      <c r="F76" s="16">
        <f t="shared" ref="F76:F81" si="16">SUM(C76:E76)</f>
        <v>3848</v>
      </c>
      <c r="G76" s="5">
        <f t="shared" si="15"/>
        <v>0.31626819126819128</v>
      </c>
    </row>
    <row r="77" spans="1:7" x14ac:dyDescent="0.3">
      <c r="A77" s="113"/>
      <c r="B77" s="6" t="s">
        <v>15</v>
      </c>
      <c r="C77" s="15">
        <v>1310</v>
      </c>
      <c r="D77" s="15">
        <v>462</v>
      </c>
      <c r="E77" s="15">
        <v>0</v>
      </c>
      <c r="F77" s="16">
        <f t="shared" si="16"/>
        <v>1772</v>
      </c>
      <c r="G77" s="5">
        <f t="shared" si="15"/>
        <v>0.26072234762979685</v>
      </c>
    </row>
    <row r="78" spans="1:7" x14ac:dyDescent="0.3">
      <c r="A78" s="113"/>
      <c r="B78" s="6" t="s">
        <v>16</v>
      </c>
      <c r="C78" s="15">
        <v>118</v>
      </c>
      <c r="D78" s="15">
        <v>21</v>
      </c>
      <c r="E78" s="15">
        <v>0</v>
      </c>
      <c r="F78" s="16">
        <f t="shared" si="16"/>
        <v>139</v>
      </c>
      <c r="G78" s="5">
        <f t="shared" si="15"/>
        <v>0.15107913669064749</v>
      </c>
    </row>
    <row r="79" spans="1:7" x14ac:dyDescent="0.3">
      <c r="A79" s="113"/>
      <c r="B79" s="6" t="s">
        <v>17</v>
      </c>
      <c r="C79" s="15">
        <v>627</v>
      </c>
      <c r="D79" s="15">
        <v>69</v>
      </c>
      <c r="E79" s="15">
        <v>194</v>
      </c>
      <c r="F79" s="16">
        <f t="shared" si="16"/>
        <v>890</v>
      </c>
      <c r="G79" s="5">
        <f t="shared" si="15"/>
        <v>0.29550561797752811</v>
      </c>
    </row>
    <row r="80" spans="1:7" x14ac:dyDescent="0.3">
      <c r="A80" s="113"/>
      <c r="B80" s="6" t="s">
        <v>18</v>
      </c>
      <c r="C80" s="15">
        <v>771</v>
      </c>
      <c r="D80" s="15">
        <v>223</v>
      </c>
      <c r="E80" s="15">
        <v>18</v>
      </c>
      <c r="F80" s="16">
        <f t="shared" si="16"/>
        <v>1012</v>
      </c>
      <c r="G80" s="5">
        <f t="shared" si="15"/>
        <v>0.23814229249011859</v>
      </c>
    </row>
    <row r="81" spans="1:7" ht="17.25" thickBot="1" x14ac:dyDescent="0.35">
      <c r="A81" s="114"/>
      <c r="B81" s="86" t="s">
        <v>3</v>
      </c>
      <c r="C81" s="77">
        <f>SUM(C75:C80)</f>
        <v>7684</v>
      </c>
      <c r="D81" s="77">
        <f>SUM(D75:D80)</f>
        <v>2868</v>
      </c>
      <c r="E81" s="77">
        <f>SUM(E75:E80)</f>
        <v>317</v>
      </c>
      <c r="F81" s="78">
        <f t="shared" si="16"/>
        <v>10869</v>
      </c>
      <c r="G81" s="5">
        <f t="shared" si="15"/>
        <v>0.29303523783236729</v>
      </c>
    </row>
    <row r="82" spans="1:7" x14ac:dyDescent="0.3">
      <c r="A82" s="112" t="s">
        <v>49</v>
      </c>
      <c r="B82" s="42" t="s">
        <v>7</v>
      </c>
      <c r="C82" s="12" t="s">
        <v>0</v>
      </c>
      <c r="D82" s="12" t="s">
        <v>1</v>
      </c>
      <c r="E82" s="12" t="s">
        <v>2</v>
      </c>
      <c r="F82" s="13" t="s">
        <v>3</v>
      </c>
      <c r="G82" s="5"/>
    </row>
    <row r="83" spans="1:7" x14ac:dyDescent="0.3">
      <c r="A83" s="113"/>
      <c r="B83" s="6" t="s">
        <v>13</v>
      </c>
      <c r="C83" s="15">
        <v>2059</v>
      </c>
      <c r="D83" s="15">
        <v>1009</v>
      </c>
      <c r="E83" s="15">
        <v>86</v>
      </c>
      <c r="F83" s="16">
        <f>SUM(C83:E83)</f>
        <v>3154</v>
      </c>
      <c r="G83" s="5">
        <f t="shared" ref="G83:G89" si="17">(D83+E83)/F83</f>
        <v>0.34717818642993026</v>
      </c>
    </row>
    <row r="84" spans="1:7" x14ac:dyDescent="0.3">
      <c r="A84" s="113"/>
      <c r="B84" s="6" t="s">
        <v>14</v>
      </c>
      <c r="C84" s="15">
        <v>2470</v>
      </c>
      <c r="D84" s="15">
        <v>1238</v>
      </c>
      <c r="E84" s="15">
        <v>63</v>
      </c>
      <c r="F84" s="16">
        <f t="shared" ref="F84:F89" si="18">SUM(C84:E84)</f>
        <v>3771</v>
      </c>
      <c r="G84" s="5">
        <f t="shared" si="17"/>
        <v>0.34500132590824717</v>
      </c>
    </row>
    <row r="85" spans="1:7" x14ac:dyDescent="0.3">
      <c r="A85" s="113"/>
      <c r="B85" s="6" t="s">
        <v>15</v>
      </c>
      <c r="C85" s="15">
        <v>1223</v>
      </c>
      <c r="D85" s="15">
        <v>482</v>
      </c>
      <c r="E85" s="15">
        <v>26</v>
      </c>
      <c r="F85" s="16">
        <f t="shared" si="18"/>
        <v>1731</v>
      </c>
      <c r="G85" s="5">
        <f t="shared" si="17"/>
        <v>0.29347198151357595</v>
      </c>
    </row>
    <row r="86" spans="1:7" x14ac:dyDescent="0.3">
      <c r="A86" s="113"/>
      <c r="B86" s="6" t="s">
        <v>16</v>
      </c>
      <c r="C86" s="15">
        <v>112</v>
      </c>
      <c r="D86" s="15">
        <v>18</v>
      </c>
      <c r="E86" s="15">
        <v>0</v>
      </c>
      <c r="F86" s="16">
        <f t="shared" si="18"/>
        <v>130</v>
      </c>
      <c r="G86" s="5">
        <f t="shared" si="17"/>
        <v>0.13846153846153847</v>
      </c>
    </row>
    <row r="87" spans="1:7" x14ac:dyDescent="0.3">
      <c r="A87" s="113"/>
      <c r="B87" s="6" t="s">
        <v>17</v>
      </c>
      <c r="C87" s="15">
        <v>394</v>
      </c>
      <c r="D87" s="15">
        <v>31</v>
      </c>
      <c r="E87" s="15">
        <v>144</v>
      </c>
      <c r="F87" s="16">
        <f t="shared" si="18"/>
        <v>569</v>
      </c>
      <c r="G87" s="5">
        <f t="shared" si="17"/>
        <v>0.30755711775043937</v>
      </c>
    </row>
    <row r="88" spans="1:7" x14ac:dyDescent="0.3">
      <c r="A88" s="113"/>
      <c r="B88" s="6" t="s">
        <v>18</v>
      </c>
      <c r="C88" s="15">
        <v>729</v>
      </c>
      <c r="D88" s="15">
        <v>209</v>
      </c>
      <c r="E88" s="15">
        <v>27</v>
      </c>
      <c r="F88" s="16">
        <f t="shared" si="18"/>
        <v>965</v>
      </c>
      <c r="G88" s="5">
        <f t="shared" si="17"/>
        <v>0.24455958549222798</v>
      </c>
    </row>
    <row r="89" spans="1:7" ht="17.25" thickBot="1" x14ac:dyDescent="0.35">
      <c r="A89" s="114"/>
      <c r="B89" s="86" t="s">
        <v>3</v>
      </c>
      <c r="C89" s="77">
        <f>SUM(C83:C88)</f>
        <v>6987</v>
      </c>
      <c r="D89" s="77">
        <f>SUM(D83:D88)</f>
        <v>2987</v>
      </c>
      <c r="E89" s="77">
        <f>SUM(E83:E88)</f>
        <v>346</v>
      </c>
      <c r="F89" s="78">
        <f t="shared" si="18"/>
        <v>10320</v>
      </c>
      <c r="G89" s="5">
        <f t="shared" si="17"/>
        <v>0.32296511627906976</v>
      </c>
    </row>
    <row r="90" spans="1:7" x14ac:dyDescent="0.3">
      <c r="A90" s="112" t="s">
        <v>50</v>
      </c>
      <c r="B90" s="42" t="s">
        <v>7</v>
      </c>
      <c r="C90" s="12" t="s">
        <v>0</v>
      </c>
      <c r="D90" s="12" t="s">
        <v>1</v>
      </c>
      <c r="E90" s="12" t="s">
        <v>2</v>
      </c>
      <c r="F90" s="13" t="s">
        <v>3</v>
      </c>
      <c r="G90" s="5"/>
    </row>
    <row r="91" spans="1:7" x14ac:dyDescent="0.3">
      <c r="A91" s="113"/>
      <c r="B91" s="6" t="s">
        <v>13</v>
      </c>
      <c r="C91" s="15">
        <v>1469</v>
      </c>
      <c r="D91" s="15">
        <v>216</v>
      </c>
      <c r="E91" s="15">
        <v>805</v>
      </c>
      <c r="F91" s="16">
        <f>SUM(C91:E91)</f>
        <v>2490</v>
      </c>
      <c r="G91" s="5">
        <f t="shared" ref="G91:G97" si="19">(D91+E91)/F91</f>
        <v>0.41004016064257026</v>
      </c>
    </row>
    <row r="92" spans="1:7" x14ac:dyDescent="0.3">
      <c r="A92" s="113"/>
      <c r="B92" s="6" t="s">
        <v>14</v>
      </c>
      <c r="C92" s="15">
        <v>2500</v>
      </c>
      <c r="D92" s="15">
        <v>223</v>
      </c>
      <c r="E92" s="15">
        <v>1539</v>
      </c>
      <c r="F92" s="16">
        <f t="shared" ref="F92:F97" si="20">SUM(C92:E92)</f>
        <v>4262</v>
      </c>
      <c r="G92" s="5">
        <f t="shared" si="19"/>
        <v>0.41342092914124823</v>
      </c>
    </row>
    <row r="93" spans="1:7" x14ac:dyDescent="0.3">
      <c r="A93" s="113"/>
      <c r="B93" s="6" t="s">
        <v>15</v>
      </c>
      <c r="C93" s="15">
        <v>1095</v>
      </c>
      <c r="D93" s="15">
        <v>156</v>
      </c>
      <c r="E93" s="15">
        <v>535</v>
      </c>
      <c r="F93" s="16">
        <f t="shared" si="20"/>
        <v>1786</v>
      </c>
      <c r="G93" s="5">
        <f t="shared" si="19"/>
        <v>0.38689809630459127</v>
      </c>
    </row>
    <row r="94" spans="1:7" x14ac:dyDescent="0.3">
      <c r="A94" s="113"/>
      <c r="B94" s="6" t="s">
        <v>16</v>
      </c>
      <c r="C94" s="15">
        <v>100</v>
      </c>
      <c r="D94" s="15">
        <v>25</v>
      </c>
      <c r="E94" s="15">
        <v>0</v>
      </c>
      <c r="F94" s="16">
        <f t="shared" si="20"/>
        <v>125</v>
      </c>
      <c r="G94" s="5">
        <f t="shared" si="19"/>
        <v>0.2</v>
      </c>
    </row>
    <row r="95" spans="1:7" x14ac:dyDescent="0.3">
      <c r="A95" s="113"/>
      <c r="B95" s="6" t="s">
        <v>17</v>
      </c>
      <c r="C95" s="15">
        <v>456</v>
      </c>
      <c r="D95" s="15">
        <v>94</v>
      </c>
      <c r="E95" s="15">
        <v>181</v>
      </c>
      <c r="F95" s="16">
        <f t="shared" si="20"/>
        <v>731</v>
      </c>
      <c r="G95" s="5">
        <f t="shared" si="19"/>
        <v>0.37619699042407662</v>
      </c>
    </row>
    <row r="96" spans="1:7" x14ac:dyDescent="0.3">
      <c r="A96" s="113"/>
      <c r="B96" s="6" t="s">
        <v>18</v>
      </c>
      <c r="C96" s="15">
        <v>560</v>
      </c>
      <c r="D96" s="15">
        <v>40</v>
      </c>
      <c r="E96" s="15">
        <v>652</v>
      </c>
      <c r="F96" s="16">
        <f t="shared" si="20"/>
        <v>1252</v>
      </c>
      <c r="G96" s="5">
        <f t="shared" si="19"/>
        <v>0.55271565495207664</v>
      </c>
    </row>
    <row r="97" spans="1:7" ht="17.25" thickBot="1" x14ac:dyDescent="0.35">
      <c r="A97" s="114"/>
      <c r="B97" s="86" t="s">
        <v>3</v>
      </c>
      <c r="C97" s="77">
        <f>SUM(C91:C96)</f>
        <v>6180</v>
      </c>
      <c r="D97" s="77">
        <f>SUM(D91:D96)</f>
        <v>754</v>
      </c>
      <c r="E97" s="77">
        <f>SUM(E91:E96)</f>
        <v>3712</v>
      </c>
      <c r="F97" s="78">
        <f t="shared" si="20"/>
        <v>10646</v>
      </c>
      <c r="G97" s="5">
        <f t="shared" si="19"/>
        <v>0.4195002817959797</v>
      </c>
    </row>
  </sheetData>
  <mergeCells count="13">
    <mergeCell ref="A66:A73"/>
    <mergeCell ref="A74:A81"/>
    <mergeCell ref="A82:A89"/>
    <mergeCell ref="A90:A97"/>
    <mergeCell ref="A50:A57"/>
    <mergeCell ref="A58:A65"/>
    <mergeCell ref="A34:A41"/>
    <mergeCell ref="A42:A49"/>
    <mergeCell ref="A1:F1"/>
    <mergeCell ref="A2:A9"/>
    <mergeCell ref="A10:A17"/>
    <mergeCell ref="A18:A25"/>
    <mergeCell ref="A26:A3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22" workbookViewId="0">
      <selection activeCell="C47" sqref="C47:E48"/>
    </sheetView>
  </sheetViews>
  <sheetFormatPr defaultRowHeight="16.5" x14ac:dyDescent="0.3"/>
  <cols>
    <col min="1" max="2" width="10.625" style="43" customWidth="1"/>
    <col min="3" max="5" width="10.625" style="38" customWidth="1"/>
    <col min="6" max="6" width="10.625" style="43" customWidth="1"/>
  </cols>
  <sheetData>
    <row r="1" spans="1:6" ht="32.25" thickBot="1" x14ac:dyDescent="0.35">
      <c r="A1" s="96" t="s">
        <v>41</v>
      </c>
      <c r="B1" s="96"/>
      <c r="C1" s="96"/>
      <c r="D1" s="96"/>
      <c r="E1" s="96"/>
      <c r="F1" s="96"/>
    </row>
    <row r="2" spans="1:6" x14ac:dyDescent="0.3">
      <c r="A2" s="112" t="s">
        <v>8</v>
      </c>
      <c r="B2" s="27" t="s">
        <v>7</v>
      </c>
      <c r="C2" s="12" t="s">
        <v>4</v>
      </c>
      <c r="D2" s="12" t="s">
        <v>5</v>
      </c>
      <c r="E2" s="12" t="s">
        <v>6</v>
      </c>
      <c r="F2" s="13" t="s">
        <v>3</v>
      </c>
    </row>
    <row r="3" spans="1:6" x14ac:dyDescent="0.3">
      <c r="A3" s="113"/>
      <c r="B3" s="29" t="s">
        <v>19</v>
      </c>
      <c r="C3" s="15">
        <v>2407</v>
      </c>
      <c r="D3" s="15">
        <v>285</v>
      </c>
      <c r="E3" s="15">
        <v>2410</v>
      </c>
      <c r="F3" s="39">
        <f>SUM(C3:E3)</f>
        <v>5102</v>
      </c>
    </row>
    <row r="4" spans="1:6" x14ac:dyDescent="0.3">
      <c r="A4" s="113"/>
      <c r="B4" s="29" t="s">
        <v>20</v>
      </c>
      <c r="C4" s="15">
        <v>844</v>
      </c>
      <c r="D4" s="15">
        <v>425</v>
      </c>
      <c r="E4" s="15">
        <v>1412</v>
      </c>
      <c r="F4" s="39">
        <f>SUM(C4:E4)</f>
        <v>2681</v>
      </c>
    </row>
    <row r="5" spans="1:6" ht="17.25" thickBot="1" x14ac:dyDescent="0.35">
      <c r="A5" s="116"/>
      <c r="B5" s="83" t="s">
        <v>3</v>
      </c>
      <c r="C5" s="70">
        <f>SUM(C3:C4)</f>
        <v>3251</v>
      </c>
      <c r="D5" s="70">
        <f t="shared" ref="D5:F5" si="0">SUM(D3:D4)</f>
        <v>710</v>
      </c>
      <c r="E5" s="70">
        <f t="shared" si="0"/>
        <v>3822</v>
      </c>
      <c r="F5" s="71">
        <f t="shared" si="0"/>
        <v>7783</v>
      </c>
    </row>
    <row r="6" spans="1:6" x14ac:dyDescent="0.3">
      <c r="A6" s="112" t="s">
        <v>9</v>
      </c>
      <c r="B6" s="27" t="s">
        <v>7</v>
      </c>
      <c r="C6" s="12" t="s">
        <v>4</v>
      </c>
      <c r="D6" s="12" t="s">
        <v>5</v>
      </c>
      <c r="E6" s="12" t="s">
        <v>6</v>
      </c>
      <c r="F6" s="13" t="s">
        <v>3</v>
      </c>
    </row>
    <row r="7" spans="1:6" x14ac:dyDescent="0.3">
      <c r="A7" s="113"/>
      <c r="B7" s="29" t="s">
        <v>19</v>
      </c>
      <c r="C7" s="15">
        <v>2557</v>
      </c>
      <c r="D7" s="15">
        <v>373</v>
      </c>
      <c r="E7" s="15">
        <v>2509</v>
      </c>
      <c r="F7" s="39">
        <f>SUM(C7:E7)</f>
        <v>5439</v>
      </c>
    </row>
    <row r="8" spans="1:6" x14ac:dyDescent="0.3">
      <c r="A8" s="113"/>
      <c r="B8" s="29" t="s">
        <v>20</v>
      </c>
      <c r="C8" s="15">
        <v>1074</v>
      </c>
      <c r="D8" s="15">
        <v>427</v>
      </c>
      <c r="E8" s="15">
        <v>1526</v>
      </c>
      <c r="F8" s="39">
        <f t="shared" ref="F8" si="1">SUM(C8:E8)</f>
        <v>3027</v>
      </c>
    </row>
    <row r="9" spans="1:6" ht="17.25" thickBot="1" x14ac:dyDescent="0.35">
      <c r="A9" s="114"/>
      <c r="B9" s="84" t="s">
        <v>3</v>
      </c>
      <c r="C9" s="77">
        <f>SUM(C7:C8)</f>
        <v>3631</v>
      </c>
      <c r="D9" s="77">
        <f t="shared" ref="D9:E9" si="2">SUM(D7:D8)</f>
        <v>800</v>
      </c>
      <c r="E9" s="77">
        <f t="shared" si="2"/>
        <v>4035</v>
      </c>
      <c r="F9" s="78">
        <f>SUM(F7:F8)</f>
        <v>8466</v>
      </c>
    </row>
    <row r="10" spans="1:6" x14ac:dyDescent="0.3">
      <c r="A10" s="117" t="s">
        <v>10</v>
      </c>
      <c r="B10" s="35" t="s">
        <v>7</v>
      </c>
      <c r="C10" s="24" t="s">
        <v>4</v>
      </c>
      <c r="D10" s="24" t="s">
        <v>5</v>
      </c>
      <c r="E10" s="24" t="s">
        <v>6</v>
      </c>
      <c r="F10" s="25" t="s">
        <v>3</v>
      </c>
    </row>
    <row r="11" spans="1:6" x14ac:dyDescent="0.3">
      <c r="A11" s="113"/>
      <c r="B11" s="29" t="s">
        <v>19</v>
      </c>
      <c r="C11" s="15">
        <v>3089</v>
      </c>
      <c r="D11" s="15">
        <v>385</v>
      </c>
      <c r="E11" s="15">
        <v>2074</v>
      </c>
      <c r="F11" s="39">
        <f>SUM(C11:E11)</f>
        <v>5548</v>
      </c>
    </row>
    <row r="12" spans="1:6" x14ac:dyDescent="0.3">
      <c r="A12" s="113"/>
      <c r="B12" s="29" t="s">
        <v>20</v>
      </c>
      <c r="C12" s="15">
        <v>1368</v>
      </c>
      <c r="D12" s="15">
        <v>433</v>
      </c>
      <c r="E12" s="15">
        <v>1597</v>
      </c>
      <c r="F12" s="39">
        <f t="shared" ref="F12:F13" si="3">SUM(C12:E12)</f>
        <v>3398</v>
      </c>
    </row>
    <row r="13" spans="1:6" ht="17.25" thickBot="1" x14ac:dyDescent="0.35">
      <c r="A13" s="114"/>
      <c r="B13" s="84" t="s">
        <v>3</v>
      </c>
      <c r="C13" s="77">
        <f>SUM(C11:C12)</f>
        <v>4457</v>
      </c>
      <c r="D13" s="77">
        <f t="shared" ref="D13:E13" si="4">SUM(D11:D12)</f>
        <v>818</v>
      </c>
      <c r="E13" s="77">
        <f t="shared" si="4"/>
        <v>3671</v>
      </c>
      <c r="F13" s="87">
        <f t="shared" si="3"/>
        <v>8946</v>
      </c>
    </row>
    <row r="14" spans="1:6" x14ac:dyDescent="0.3">
      <c r="A14" s="117" t="s">
        <v>27</v>
      </c>
      <c r="B14" s="35" t="s">
        <v>7</v>
      </c>
      <c r="C14" s="24" t="s">
        <v>4</v>
      </c>
      <c r="D14" s="24" t="s">
        <v>5</v>
      </c>
      <c r="E14" s="24" t="s">
        <v>6</v>
      </c>
      <c r="F14" s="25" t="s">
        <v>3</v>
      </c>
    </row>
    <row r="15" spans="1:6" x14ac:dyDescent="0.3">
      <c r="A15" s="113"/>
      <c r="B15" s="29" t="s">
        <v>19</v>
      </c>
      <c r="C15" s="15">
        <v>2873</v>
      </c>
      <c r="D15" s="15">
        <v>350</v>
      </c>
      <c r="E15" s="15">
        <v>1553</v>
      </c>
      <c r="F15" s="39">
        <f>SUM(C15:E15)</f>
        <v>4776</v>
      </c>
    </row>
    <row r="16" spans="1:6" x14ac:dyDescent="0.3">
      <c r="A16" s="113"/>
      <c r="B16" s="29" t="s">
        <v>20</v>
      </c>
      <c r="C16" s="15">
        <v>1263</v>
      </c>
      <c r="D16" s="15">
        <v>674</v>
      </c>
      <c r="E16" s="15">
        <v>1514</v>
      </c>
      <c r="F16" s="39">
        <f>SUM(C16:E16)</f>
        <v>3451</v>
      </c>
    </row>
    <row r="17" spans="1:7" ht="17.25" thickBot="1" x14ac:dyDescent="0.35">
      <c r="A17" s="114"/>
      <c r="B17" s="84" t="s">
        <v>3</v>
      </c>
      <c r="C17" s="77">
        <f>SUM(C15:C16)</f>
        <v>4136</v>
      </c>
      <c r="D17" s="77">
        <f t="shared" ref="D17:F17" si="5">SUM(D15:D16)</f>
        <v>1024</v>
      </c>
      <c r="E17" s="77">
        <f t="shared" si="5"/>
        <v>3067</v>
      </c>
      <c r="F17" s="78">
        <f t="shared" si="5"/>
        <v>8227</v>
      </c>
    </row>
    <row r="18" spans="1:7" x14ac:dyDescent="0.3">
      <c r="A18" s="117" t="s">
        <v>42</v>
      </c>
      <c r="B18" s="35" t="s">
        <v>7</v>
      </c>
      <c r="C18" s="24" t="s">
        <v>4</v>
      </c>
      <c r="D18" s="24" t="s">
        <v>5</v>
      </c>
      <c r="E18" s="24" t="s">
        <v>6</v>
      </c>
      <c r="F18" s="25" t="s">
        <v>3</v>
      </c>
    </row>
    <row r="19" spans="1:7" x14ac:dyDescent="0.3">
      <c r="A19" s="113"/>
      <c r="B19" s="29" t="s">
        <v>19</v>
      </c>
      <c r="C19" s="15">
        <v>3742</v>
      </c>
      <c r="D19" s="15">
        <v>233</v>
      </c>
      <c r="E19" s="15">
        <v>1596</v>
      </c>
      <c r="F19" s="39">
        <f>SUM(C19:E19)</f>
        <v>5571</v>
      </c>
      <c r="G19" s="88"/>
    </row>
    <row r="20" spans="1:7" x14ac:dyDescent="0.3">
      <c r="A20" s="113"/>
      <c r="B20" s="29" t="s">
        <v>20</v>
      </c>
      <c r="C20" s="15">
        <v>2060</v>
      </c>
      <c r="D20" s="15">
        <v>441</v>
      </c>
      <c r="E20" s="15">
        <v>1463</v>
      </c>
      <c r="F20" s="39">
        <f>SUM(C20:E20)</f>
        <v>3964</v>
      </c>
    </row>
    <row r="21" spans="1:7" ht="17.25" thickBot="1" x14ac:dyDescent="0.35">
      <c r="A21" s="114"/>
      <c r="B21" s="84" t="s">
        <v>3</v>
      </c>
      <c r="C21" s="77">
        <f>SUM(C19:C20)</f>
        <v>5802</v>
      </c>
      <c r="D21" s="77">
        <f t="shared" ref="D21:F21" si="6">SUM(D19:D20)</f>
        <v>674</v>
      </c>
      <c r="E21" s="77">
        <f t="shared" si="6"/>
        <v>3059</v>
      </c>
      <c r="F21" s="78">
        <f t="shared" si="6"/>
        <v>9535</v>
      </c>
    </row>
    <row r="22" spans="1:7" x14ac:dyDescent="0.3">
      <c r="A22" s="117" t="s">
        <v>44</v>
      </c>
      <c r="B22" s="35" t="s">
        <v>7</v>
      </c>
      <c r="C22" s="24" t="s">
        <v>4</v>
      </c>
      <c r="D22" s="24" t="s">
        <v>5</v>
      </c>
      <c r="E22" s="24" t="s">
        <v>6</v>
      </c>
      <c r="F22" s="25" t="s">
        <v>3</v>
      </c>
    </row>
    <row r="23" spans="1:7" x14ac:dyDescent="0.3">
      <c r="A23" s="113"/>
      <c r="B23" s="29" t="s">
        <v>19</v>
      </c>
      <c r="C23" s="15">
        <v>3361</v>
      </c>
      <c r="D23" s="15">
        <v>382</v>
      </c>
      <c r="E23" s="15">
        <v>1686</v>
      </c>
      <c r="F23" s="39">
        <f>SUM(C23:E23)</f>
        <v>5429</v>
      </c>
    </row>
    <row r="24" spans="1:7" x14ac:dyDescent="0.3">
      <c r="A24" s="113"/>
      <c r="B24" s="29" t="s">
        <v>20</v>
      </c>
      <c r="C24" s="15">
        <v>1814</v>
      </c>
      <c r="D24" s="15">
        <v>509</v>
      </c>
      <c r="E24" s="15">
        <v>1681</v>
      </c>
      <c r="F24" s="39">
        <f>SUM(C24:E24)</f>
        <v>4004</v>
      </c>
    </row>
    <row r="25" spans="1:7" ht="17.25" thickBot="1" x14ac:dyDescent="0.35">
      <c r="A25" s="114"/>
      <c r="B25" s="84" t="s">
        <v>3</v>
      </c>
      <c r="C25" s="77">
        <f>SUM(C23:C24)</f>
        <v>5175</v>
      </c>
      <c r="D25" s="77">
        <f t="shared" ref="D25:F25" si="7">SUM(D23:D24)</f>
        <v>891</v>
      </c>
      <c r="E25" s="77">
        <f t="shared" si="7"/>
        <v>3367</v>
      </c>
      <c r="F25" s="78">
        <f t="shared" si="7"/>
        <v>9433</v>
      </c>
    </row>
    <row r="26" spans="1:7" x14ac:dyDescent="0.3">
      <c r="A26" s="117" t="s">
        <v>45</v>
      </c>
      <c r="B26" s="35" t="s">
        <v>7</v>
      </c>
      <c r="C26" s="24" t="s">
        <v>4</v>
      </c>
      <c r="D26" s="24" t="s">
        <v>5</v>
      </c>
      <c r="E26" s="24" t="s">
        <v>6</v>
      </c>
      <c r="F26" s="25" t="s">
        <v>3</v>
      </c>
    </row>
    <row r="27" spans="1:7" x14ac:dyDescent="0.3">
      <c r="A27" s="113"/>
      <c r="B27" s="29" t="s">
        <v>19</v>
      </c>
      <c r="C27" s="15">
        <v>3996</v>
      </c>
      <c r="D27" s="15">
        <v>497</v>
      </c>
      <c r="E27" s="15">
        <v>1883</v>
      </c>
      <c r="F27" s="39">
        <f>SUM(C27:E27)</f>
        <v>6376</v>
      </c>
    </row>
    <row r="28" spans="1:7" x14ac:dyDescent="0.3">
      <c r="A28" s="113"/>
      <c r="B28" s="29" t="s">
        <v>20</v>
      </c>
      <c r="C28" s="15">
        <v>1490</v>
      </c>
      <c r="D28" s="15">
        <v>617</v>
      </c>
      <c r="E28" s="15">
        <v>1618</v>
      </c>
      <c r="F28" s="39">
        <f>SUM(C28:E28)</f>
        <v>3725</v>
      </c>
    </row>
    <row r="29" spans="1:7" ht="17.25" thickBot="1" x14ac:dyDescent="0.35">
      <c r="A29" s="114"/>
      <c r="B29" s="84" t="s">
        <v>3</v>
      </c>
      <c r="C29" s="77">
        <f>SUM(C27:C28)</f>
        <v>5486</v>
      </c>
      <c r="D29" s="77">
        <f t="shared" ref="D29:F29" si="8">SUM(D27:D28)</f>
        <v>1114</v>
      </c>
      <c r="E29" s="77">
        <f t="shared" si="8"/>
        <v>3501</v>
      </c>
      <c r="F29" s="78">
        <f t="shared" si="8"/>
        <v>10101</v>
      </c>
    </row>
    <row r="30" spans="1:7" x14ac:dyDescent="0.3">
      <c r="A30" s="117" t="s">
        <v>46</v>
      </c>
      <c r="B30" s="35" t="s">
        <v>7</v>
      </c>
      <c r="C30" s="24" t="s">
        <v>4</v>
      </c>
      <c r="D30" s="24" t="s">
        <v>5</v>
      </c>
      <c r="E30" s="24" t="s">
        <v>6</v>
      </c>
      <c r="F30" s="25" t="s">
        <v>3</v>
      </c>
    </row>
    <row r="31" spans="1:7" x14ac:dyDescent="0.3">
      <c r="A31" s="113"/>
      <c r="B31" s="29" t="s">
        <v>19</v>
      </c>
      <c r="C31" s="15">
        <v>4250</v>
      </c>
      <c r="D31" s="15">
        <v>420</v>
      </c>
      <c r="E31" s="15">
        <v>2033</v>
      </c>
      <c r="F31" s="39">
        <f>SUM(C31:E31)</f>
        <v>6703</v>
      </c>
    </row>
    <row r="32" spans="1:7" x14ac:dyDescent="0.3">
      <c r="A32" s="113"/>
      <c r="B32" s="29" t="s">
        <v>20</v>
      </c>
      <c r="C32" s="15">
        <v>1892</v>
      </c>
      <c r="D32" s="15">
        <v>428</v>
      </c>
      <c r="E32" s="15">
        <v>1562</v>
      </c>
      <c r="F32" s="39">
        <f>SUM(C32:E32)</f>
        <v>3882</v>
      </c>
    </row>
    <row r="33" spans="1:6" ht="17.25" thickBot="1" x14ac:dyDescent="0.35">
      <c r="A33" s="114"/>
      <c r="B33" s="84" t="s">
        <v>3</v>
      </c>
      <c r="C33" s="77">
        <f>SUM(C31:C32)</f>
        <v>6142</v>
      </c>
      <c r="D33" s="77">
        <f t="shared" ref="D33:F33" si="9">SUM(D31:D32)</f>
        <v>848</v>
      </c>
      <c r="E33" s="77">
        <f t="shared" si="9"/>
        <v>3595</v>
      </c>
      <c r="F33" s="78">
        <f t="shared" si="9"/>
        <v>10585</v>
      </c>
    </row>
    <row r="34" spans="1:6" x14ac:dyDescent="0.3">
      <c r="A34" s="117" t="s">
        <v>47</v>
      </c>
      <c r="B34" s="35" t="s">
        <v>7</v>
      </c>
      <c r="C34" s="24" t="s">
        <v>4</v>
      </c>
      <c r="D34" s="24" t="s">
        <v>5</v>
      </c>
      <c r="E34" s="24" t="s">
        <v>6</v>
      </c>
      <c r="F34" s="25" t="s">
        <v>3</v>
      </c>
    </row>
    <row r="35" spans="1:6" x14ac:dyDescent="0.3">
      <c r="A35" s="113"/>
      <c r="B35" s="29" t="s">
        <v>19</v>
      </c>
      <c r="C35" s="15">
        <v>3857</v>
      </c>
      <c r="D35" s="15">
        <v>616</v>
      </c>
      <c r="E35" s="15">
        <v>2228</v>
      </c>
      <c r="F35" s="39">
        <f>SUM(C35:E35)</f>
        <v>6701</v>
      </c>
    </row>
    <row r="36" spans="1:6" x14ac:dyDescent="0.3">
      <c r="A36" s="113"/>
      <c r="B36" s="29" t="s">
        <v>20</v>
      </c>
      <c r="C36" s="15">
        <v>1826</v>
      </c>
      <c r="D36" s="15">
        <v>472</v>
      </c>
      <c r="E36" s="15">
        <v>1613</v>
      </c>
      <c r="F36" s="39">
        <f>SUM(C36:E36)</f>
        <v>3911</v>
      </c>
    </row>
    <row r="37" spans="1:6" ht="17.25" thickBot="1" x14ac:dyDescent="0.35">
      <c r="A37" s="114"/>
      <c r="B37" s="84" t="s">
        <v>3</v>
      </c>
      <c r="C37" s="77">
        <f>SUM(C35:C36)</f>
        <v>5683</v>
      </c>
      <c r="D37" s="77">
        <f t="shared" ref="D37:F37" si="10">SUM(D35:D36)</f>
        <v>1088</v>
      </c>
      <c r="E37" s="77">
        <f t="shared" si="10"/>
        <v>3841</v>
      </c>
      <c r="F37" s="78">
        <f t="shared" si="10"/>
        <v>10612</v>
      </c>
    </row>
    <row r="38" spans="1:6" x14ac:dyDescent="0.3">
      <c r="A38" s="117" t="s">
        <v>48</v>
      </c>
      <c r="B38" s="35" t="s">
        <v>7</v>
      </c>
      <c r="C38" s="24" t="s">
        <v>4</v>
      </c>
      <c r="D38" s="24" t="s">
        <v>5</v>
      </c>
      <c r="E38" s="24" t="s">
        <v>6</v>
      </c>
      <c r="F38" s="25" t="s">
        <v>3</v>
      </c>
    </row>
    <row r="39" spans="1:6" x14ac:dyDescent="0.3">
      <c r="A39" s="113"/>
      <c r="B39" s="29" t="s">
        <v>19</v>
      </c>
      <c r="C39" s="15">
        <v>4270</v>
      </c>
      <c r="D39" s="15">
        <v>271</v>
      </c>
      <c r="E39" s="15">
        <v>1923</v>
      </c>
      <c r="F39" s="39">
        <f>SUM(C39:E39)</f>
        <v>6464</v>
      </c>
    </row>
    <row r="40" spans="1:6" x14ac:dyDescent="0.3">
      <c r="A40" s="113"/>
      <c r="B40" s="29" t="s">
        <v>20</v>
      </c>
      <c r="C40" s="15">
        <v>2175</v>
      </c>
      <c r="D40" s="15">
        <v>316</v>
      </c>
      <c r="E40" s="15">
        <v>1914</v>
      </c>
      <c r="F40" s="39">
        <f>SUM(C40:E40)</f>
        <v>4405</v>
      </c>
    </row>
    <row r="41" spans="1:6" ht="17.25" thickBot="1" x14ac:dyDescent="0.35">
      <c r="A41" s="114"/>
      <c r="B41" s="84" t="s">
        <v>3</v>
      </c>
      <c r="C41" s="77">
        <f>SUM(C39:C40)</f>
        <v>6445</v>
      </c>
      <c r="D41" s="77">
        <f t="shared" ref="D41:F41" si="11">SUM(D39:D40)</f>
        <v>587</v>
      </c>
      <c r="E41" s="77">
        <f t="shared" si="11"/>
        <v>3837</v>
      </c>
      <c r="F41" s="78">
        <f t="shared" si="11"/>
        <v>10869</v>
      </c>
    </row>
    <row r="42" spans="1:6" x14ac:dyDescent="0.3">
      <c r="A42" s="117" t="s">
        <v>49</v>
      </c>
      <c r="B42" s="35" t="s">
        <v>7</v>
      </c>
      <c r="C42" s="24" t="s">
        <v>4</v>
      </c>
      <c r="D42" s="24" t="s">
        <v>5</v>
      </c>
      <c r="E42" s="24" t="s">
        <v>6</v>
      </c>
      <c r="F42" s="25" t="s">
        <v>3</v>
      </c>
    </row>
    <row r="43" spans="1:6" x14ac:dyDescent="0.3">
      <c r="A43" s="113"/>
      <c r="B43" s="29" t="s">
        <v>19</v>
      </c>
      <c r="C43" s="15">
        <v>4138</v>
      </c>
      <c r="D43" s="15">
        <v>351</v>
      </c>
      <c r="E43" s="15">
        <v>1968</v>
      </c>
      <c r="F43" s="39">
        <f>SUM(C43:E43)</f>
        <v>6457</v>
      </c>
    </row>
    <row r="44" spans="1:6" x14ac:dyDescent="0.3">
      <c r="A44" s="113"/>
      <c r="B44" s="29" t="s">
        <v>20</v>
      </c>
      <c r="C44" s="15">
        <v>1820</v>
      </c>
      <c r="D44" s="15">
        <v>463</v>
      </c>
      <c r="E44" s="15">
        <v>1580</v>
      </c>
      <c r="F44" s="39">
        <f>SUM(C44:E44)</f>
        <v>3863</v>
      </c>
    </row>
    <row r="45" spans="1:6" ht="17.25" thickBot="1" x14ac:dyDescent="0.35">
      <c r="A45" s="114"/>
      <c r="B45" s="84" t="s">
        <v>3</v>
      </c>
      <c r="C45" s="77">
        <f>SUM(C43:C44)</f>
        <v>5958</v>
      </c>
      <c r="D45" s="77">
        <f t="shared" ref="D45:F45" si="12">SUM(D43:D44)</f>
        <v>814</v>
      </c>
      <c r="E45" s="77">
        <f t="shared" si="12"/>
        <v>3548</v>
      </c>
      <c r="F45" s="78">
        <f t="shared" si="12"/>
        <v>10320</v>
      </c>
    </row>
    <row r="46" spans="1:6" x14ac:dyDescent="0.3">
      <c r="A46" s="117" t="s">
        <v>50</v>
      </c>
      <c r="B46" s="35" t="s">
        <v>7</v>
      </c>
      <c r="C46" s="24" t="s">
        <v>4</v>
      </c>
      <c r="D46" s="24" t="s">
        <v>5</v>
      </c>
      <c r="E46" s="24" t="s">
        <v>6</v>
      </c>
      <c r="F46" s="25" t="s">
        <v>3</v>
      </c>
    </row>
    <row r="47" spans="1:6" x14ac:dyDescent="0.3">
      <c r="A47" s="113"/>
      <c r="B47" s="29" t="s">
        <v>19</v>
      </c>
      <c r="C47" s="15">
        <v>4129</v>
      </c>
      <c r="D47" s="15">
        <v>496</v>
      </c>
      <c r="E47" s="15">
        <v>2311</v>
      </c>
      <c r="F47" s="39">
        <f>SUM(C47:E47)</f>
        <v>6936</v>
      </c>
    </row>
    <row r="48" spans="1:6" x14ac:dyDescent="0.3">
      <c r="A48" s="113"/>
      <c r="B48" s="29" t="s">
        <v>20</v>
      </c>
      <c r="C48" s="15">
        <v>1922</v>
      </c>
      <c r="D48" s="15">
        <v>447</v>
      </c>
      <c r="E48" s="15">
        <v>1341</v>
      </c>
      <c r="F48" s="39">
        <f>SUM(C48:E48)</f>
        <v>3710</v>
      </c>
    </row>
    <row r="49" spans="1:6" ht="17.25" thickBot="1" x14ac:dyDescent="0.35">
      <c r="A49" s="114"/>
      <c r="B49" s="84" t="s">
        <v>3</v>
      </c>
      <c r="C49" s="77">
        <f>SUM(C47:C48)</f>
        <v>6051</v>
      </c>
      <c r="D49" s="77">
        <f t="shared" ref="D49:F49" si="13">SUM(D47:D48)</f>
        <v>943</v>
      </c>
      <c r="E49" s="77">
        <f t="shared" si="13"/>
        <v>3652</v>
      </c>
      <c r="F49" s="78">
        <f t="shared" si="13"/>
        <v>10646</v>
      </c>
    </row>
  </sheetData>
  <mergeCells count="13">
    <mergeCell ref="A30:A33"/>
    <mergeCell ref="A34:A37"/>
    <mergeCell ref="A38:A41"/>
    <mergeCell ref="A42:A45"/>
    <mergeCell ref="A46:A49"/>
    <mergeCell ref="A26:A29"/>
    <mergeCell ref="A1:F1"/>
    <mergeCell ref="A18:A21"/>
    <mergeCell ref="A22:A25"/>
    <mergeCell ref="A2:A5"/>
    <mergeCell ref="A6:A9"/>
    <mergeCell ref="A10:A13"/>
    <mergeCell ref="A14:A17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U98"/>
  <sheetViews>
    <sheetView workbookViewId="0">
      <selection activeCell="A53" sqref="A53:A57"/>
    </sheetView>
  </sheetViews>
  <sheetFormatPr defaultRowHeight="16.5" x14ac:dyDescent="0.3"/>
  <cols>
    <col min="1" max="1" width="6" customWidth="1"/>
    <col min="2" max="6" width="10.625" style="1" customWidth="1"/>
    <col min="7" max="7" width="23.75" style="1" customWidth="1"/>
    <col min="10" max="10" width="9" style="8"/>
    <col min="11" max="11" width="16.75" style="8" customWidth="1"/>
    <col min="12" max="13" width="9" style="38"/>
    <col min="14" max="14" width="12.625" style="38" customWidth="1"/>
    <col min="15" max="15" width="9" style="38"/>
    <col min="16" max="17" width="9" style="1"/>
    <col min="18" max="19" width="10.625" style="8" customWidth="1"/>
    <col min="20" max="22" width="10.625" style="38" customWidth="1"/>
    <col min="23" max="23" width="10.625" style="8" customWidth="1"/>
    <col min="25" max="26" width="10.625" style="8" customWidth="1"/>
    <col min="27" max="29" width="10.625" style="38" customWidth="1"/>
    <col min="30" max="30" width="10.625" style="8" customWidth="1"/>
    <col min="31" max="31" width="29.875" style="8" customWidth="1"/>
  </cols>
  <sheetData>
    <row r="2" spans="1:47" ht="17.25" thickBot="1" x14ac:dyDescent="0.35">
      <c r="B2" s="121" t="s">
        <v>11</v>
      </c>
      <c r="C2" s="121"/>
      <c r="D2" s="121"/>
      <c r="E2" s="121"/>
      <c r="F2" s="121"/>
      <c r="G2" s="9"/>
      <c r="J2" s="123" t="s">
        <v>12</v>
      </c>
      <c r="K2" s="123"/>
      <c r="L2" s="123"/>
      <c r="M2" s="123"/>
      <c r="N2" s="123"/>
      <c r="O2" s="123"/>
      <c r="P2" s="2"/>
      <c r="Q2" s="2"/>
      <c r="S2" s="122" t="s">
        <v>21</v>
      </c>
      <c r="T2" s="122"/>
      <c r="U2" s="122"/>
      <c r="V2" s="122"/>
      <c r="W2" s="122"/>
      <c r="Z2" s="122" t="s">
        <v>26</v>
      </c>
      <c r="AA2" s="122"/>
      <c r="AB2" s="122"/>
      <c r="AC2" s="122"/>
      <c r="AD2" s="122"/>
      <c r="AG2" s="8"/>
      <c r="AH2" s="122" t="s">
        <v>32</v>
      </c>
      <c r="AI2" s="122"/>
      <c r="AJ2" s="122"/>
      <c r="AK2" s="122"/>
      <c r="AL2" s="122"/>
      <c r="AM2" s="8"/>
      <c r="AO2" s="8"/>
      <c r="AP2" s="122" t="s">
        <v>33</v>
      </c>
      <c r="AQ2" s="122"/>
      <c r="AR2" s="122"/>
      <c r="AS2" s="122"/>
      <c r="AT2" s="122"/>
      <c r="AU2" s="8"/>
    </row>
    <row r="3" spans="1:47" x14ac:dyDescent="0.3">
      <c r="A3" s="106" t="s">
        <v>8</v>
      </c>
      <c r="B3" s="11" t="s">
        <v>7</v>
      </c>
      <c r="C3" s="12" t="s">
        <v>0</v>
      </c>
      <c r="D3" s="12" t="s">
        <v>1</v>
      </c>
      <c r="E3" s="12" t="s">
        <v>2</v>
      </c>
      <c r="F3" s="12" t="s">
        <v>3</v>
      </c>
      <c r="G3" s="13" t="s">
        <v>28</v>
      </c>
      <c r="H3" s="10" t="s">
        <v>22</v>
      </c>
      <c r="J3" s="112" t="s">
        <v>8</v>
      </c>
      <c r="K3" s="41" t="s">
        <v>7</v>
      </c>
      <c r="L3" s="12" t="s">
        <v>0</v>
      </c>
      <c r="M3" s="12" t="s">
        <v>1</v>
      </c>
      <c r="N3" s="12" t="s">
        <v>2</v>
      </c>
      <c r="O3" s="13" t="s">
        <v>3</v>
      </c>
      <c r="P3" s="3" t="s">
        <v>22</v>
      </c>
      <c r="Q3" s="3"/>
      <c r="R3" s="112" t="s">
        <v>8</v>
      </c>
      <c r="S3" s="27" t="s">
        <v>7</v>
      </c>
      <c r="T3" s="12" t="s">
        <v>4</v>
      </c>
      <c r="U3" s="12" t="s">
        <v>5</v>
      </c>
      <c r="V3" s="12" t="s">
        <v>6</v>
      </c>
      <c r="W3" s="13" t="s">
        <v>3</v>
      </c>
      <c r="Y3" s="112" t="s">
        <v>8</v>
      </c>
      <c r="Z3" s="27" t="s">
        <v>7</v>
      </c>
      <c r="AA3" s="12" t="s">
        <v>23</v>
      </c>
      <c r="AB3" s="12" t="s">
        <v>24</v>
      </c>
      <c r="AC3" s="12" t="s">
        <v>25</v>
      </c>
      <c r="AD3" s="12" t="s">
        <v>3</v>
      </c>
      <c r="AE3" s="28" t="s">
        <v>30</v>
      </c>
      <c r="AG3" s="112" t="s">
        <v>8</v>
      </c>
      <c r="AH3" s="27" t="s">
        <v>7</v>
      </c>
      <c r="AI3" s="12" t="s">
        <v>23</v>
      </c>
      <c r="AJ3" s="12" t="s">
        <v>24</v>
      </c>
      <c r="AK3" s="12" t="s">
        <v>25</v>
      </c>
      <c r="AL3" s="12" t="s">
        <v>3</v>
      </c>
      <c r="AM3" s="28" t="s">
        <v>30</v>
      </c>
      <c r="AO3" s="112" t="s">
        <v>8</v>
      </c>
      <c r="AP3" s="27" t="s">
        <v>7</v>
      </c>
      <c r="AQ3" s="12" t="s">
        <v>23</v>
      </c>
      <c r="AR3" s="12" t="s">
        <v>24</v>
      </c>
      <c r="AS3" s="12" t="s">
        <v>25</v>
      </c>
      <c r="AT3" s="12" t="s">
        <v>3</v>
      </c>
      <c r="AU3" s="28" t="s">
        <v>30</v>
      </c>
    </row>
    <row r="4" spans="1:47" x14ac:dyDescent="0.3">
      <c r="A4" s="91"/>
      <c r="B4" s="14" t="s">
        <v>4</v>
      </c>
      <c r="C4" s="15">
        <v>2306</v>
      </c>
      <c r="D4" s="15">
        <v>870</v>
      </c>
      <c r="E4" s="15">
        <v>75</v>
      </c>
      <c r="F4" s="15">
        <f>SUM(C4:E4)</f>
        <v>3251</v>
      </c>
      <c r="G4" s="16"/>
      <c r="H4" s="4">
        <f>(D4+E4)/F4</f>
        <v>0.29067979083358969</v>
      </c>
      <c r="J4" s="113"/>
      <c r="K4" s="29" t="s">
        <v>13</v>
      </c>
      <c r="L4" s="15">
        <v>844</v>
      </c>
      <c r="M4" s="15">
        <v>441</v>
      </c>
      <c r="N4" s="15">
        <v>36</v>
      </c>
      <c r="O4" s="16">
        <f t="shared" ref="O4:O9" si="0">SUM(L4:N4)</f>
        <v>1321</v>
      </c>
      <c r="P4" s="5">
        <f>(M4+N4)/O4</f>
        <v>0.36109008327024983</v>
      </c>
      <c r="Q4" s="3"/>
      <c r="R4" s="113"/>
      <c r="S4" s="29" t="s">
        <v>19</v>
      </c>
      <c r="T4" s="15">
        <v>2407</v>
      </c>
      <c r="U4" s="15">
        <v>285</v>
      </c>
      <c r="V4" s="15">
        <v>2410</v>
      </c>
      <c r="W4" s="39">
        <f>SUM(T4:V4)</f>
        <v>5102</v>
      </c>
      <c r="Y4" s="113"/>
      <c r="Z4" s="29" t="s">
        <v>19</v>
      </c>
      <c r="AA4" s="15">
        <v>568</v>
      </c>
      <c r="AB4" s="15">
        <v>1223</v>
      </c>
      <c r="AC4" s="15">
        <v>616</v>
      </c>
      <c r="AD4" s="30">
        <f>SUM(AA4:AC4)</f>
        <v>2407</v>
      </c>
      <c r="AE4" s="26"/>
      <c r="AG4" s="113"/>
      <c r="AH4" s="29" t="s">
        <v>19</v>
      </c>
      <c r="AI4" s="15">
        <v>154</v>
      </c>
      <c r="AJ4" s="15">
        <v>107</v>
      </c>
      <c r="AK4" s="15">
        <v>24</v>
      </c>
      <c r="AL4" s="30">
        <f>SUM(AI4:AK4)</f>
        <v>285</v>
      </c>
      <c r="AM4" s="26"/>
      <c r="AO4" s="113"/>
      <c r="AP4" s="29" t="s">
        <v>19</v>
      </c>
      <c r="AQ4" s="15">
        <v>719</v>
      </c>
      <c r="AR4" s="15">
        <v>1331</v>
      </c>
      <c r="AS4" s="15">
        <v>360</v>
      </c>
      <c r="AT4" s="30">
        <f>SUM(AQ4:AS4)</f>
        <v>2410</v>
      </c>
      <c r="AU4" s="26"/>
    </row>
    <row r="5" spans="1:47" x14ac:dyDescent="0.3">
      <c r="A5" s="91"/>
      <c r="B5" s="14" t="s">
        <v>5</v>
      </c>
      <c r="C5" s="15">
        <v>479</v>
      </c>
      <c r="D5" s="15">
        <v>199</v>
      </c>
      <c r="E5" s="15">
        <v>32</v>
      </c>
      <c r="F5" s="15">
        <f>SUM(C5:E5)</f>
        <v>710</v>
      </c>
      <c r="G5" s="16"/>
      <c r="H5" s="4">
        <f t="shared" ref="H5:H6" si="1">(D5+E5)/F5</f>
        <v>0.32535211267605635</v>
      </c>
      <c r="J5" s="113"/>
      <c r="K5" s="29" t="s">
        <v>14</v>
      </c>
      <c r="L5" s="15">
        <v>2135</v>
      </c>
      <c r="M5" s="15">
        <v>1224</v>
      </c>
      <c r="N5" s="15">
        <v>6</v>
      </c>
      <c r="O5" s="16">
        <f t="shared" si="0"/>
        <v>3365</v>
      </c>
      <c r="P5" s="5">
        <f t="shared" ref="P5:P66" si="2">(M5+N5)/O5</f>
        <v>0.36552748885586922</v>
      </c>
      <c r="Q5" s="3"/>
      <c r="R5" s="113"/>
      <c r="S5" s="29" t="s">
        <v>20</v>
      </c>
      <c r="T5" s="15">
        <v>844</v>
      </c>
      <c r="U5" s="15">
        <v>425</v>
      </c>
      <c r="V5" s="15">
        <v>1412</v>
      </c>
      <c r="W5" s="39">
        <f>SUM(T5:V5)</f>
        <v>2681</v>
      </c>
      <c r="Y5" s="113"/>
      <c r="Z5" s="29" t="s">
        <v>20</v>
      </c>
      <c r="AA5" s="15">
        <v>171</v>
      </c>
      <c r="AB5" s="15">
        <v>422</v>
      </c>
      <c r="AC5" s="15">
        <v>251</v>
      </c>
      <c r="AD5" s="30">
        <f>SUM(AA5:AC5)</f>
        <v>844</v>
      </c>
      <c r="AE5" s="26"/>
      <c r="AG5" s="113"/>
      <c r="AH5" s="29" t="s">
        <v>20</v>
      </c>
      <c r="AI5" s="15">
        <v>140</v>
      </c>
      <c r="AJ5" s="15">
        <v>202</v>
      </c>
      <c r="AK5" s="15">
        <v>83</v>
      </c>
      <c r="AL5" s="30">
        <f>SUM(AI5:AK5)</f>
        <v>425</v>
      </c>
      <c r="AM5" s="26"/>
      <c r="AO5" s="113"/>
      <c r="AP5" s="29" t="s">
        <v>20</v>
      </c>
      <c r="AQ5" s="15">
        <v>426</v>
      </c>
      <c r="AR5" s="15">
        <v>719</v>
      </c>
      <c r="AS5" s="15">
        <v>267</v>
      </c>
      <c r="AT5" s="30">
        <f t="shared" ref="AT5:AT6" si="3">SUM(AQ5:AS5)</f>
        <v>1412</v>
      </c>
      <c r="AU5" s="26"/>
    </row>
    <row r="6" spans="1:47" ht="17.25" thickBot="1" x14ac:dyDescent="0.35">
      <c r="A6" s="91"/>
      <c r="B6" s="14" t="s">
        <v>6</v>
      </c>
      <c r="C6" s="15">
        <v>2467</v>
      </c>
      <c r="D6" s="15">
        <v>1281</v>
      </c>
      <c r="E6" s="15">
        <v>74</v>
      </c>
      <c r="F6" s="15">
        <f>SUM(C6:E6)</f>
        <v>3822</v>
      </c>
      <c r="G6" s="16"/>
      <c r="H6" s="4">
        <f t="shared" si="1"/>
        <v>0.35452642595499739</v>
      </c>
      <c r="J6" s="113"/>
      <c r="K6" s="29" t="s">
        <v>15</v>
      </c>
      <c r="L6" s="15">
        <v>884</v>
      </c>
      <c r="M6" s="15">
        <v>507</v>
      </c>
      <c r="N6" s="15">
        <v>3</v>
      </c>
      <c r="O6" s="16">
        <f t="shared" si="0"/>
        <v>1394</v>
      </c>
      <c r="P6" s="5">
        <f t="shared" si="2"/>
        <v>0.36585365853658536</v>
      </c>
      <c r="Q6" s="3"/>
      <c r="R6" s="116"/>
      <c r="S6" s="31" t="s">
        <v>3</v>
      </c>
      <c r="T6" s="18">
        <f>SUM(T4:T5)</f>
        <v>3251</v>
      </c>
      <c r="U6" s="18">
        <f t="shared" ref="U6:W6" si="4">SUM(U4:U5)</f>
        <v>710</v>
      </c>
      <c r="V6" s="18">
        <f t="shared" si="4"/>
        <v>3822</v>
      </c>
      <c r="W6" s="19">
        <f t="shared" si="4"/>
        <v>7783</v>
      </c>
      <c r="Y6" s="116"/>
      <c r="Z6" s="31" t="s">
        <v>3</v>
      </c>
      <c r="AA6" s="18">
        <f>SUM(AA4:AA5)</f>
        <v>739</v>
      </c>
      <c r="AB6" s="18">
        <f t="shared" ref="AB6:AD6" si="5">SUM(AB4:AB5)</f>
        <v>1645</v>
      </c>
      <c r="AC6" s="18">
        <f t="shared" si="5"/>
        <v>867</v>
      </c>
      <c r="AD6" s="18">
        <f t="shared" si="5"/>
        <v>3251</v>
      </c>
      <c r="AE6" s="32"/>
      <c r="AG6" s="116"/>
      <c r="AH6" s="31" t="s">
        <v>3</v>
      </c>
      <c r="AI6" s="18">
        <f>SUM(AI4:AI5)</f>
        <v>294</v>
      </c>
      <c r="AJ6" s="18">
        <f t="shared" ref="AJ6:AL6" si="6">SUM(AJ4:AJ5)</f>
        <v>309</v>
      </c>
      <c r="AK6" s="18">
        <f t="shared" si="6"/>
        <v>107</v>
      </c>
      <c r="AL6" s="18">
        <f t="shared" si="6"/>
        <v>710</v>
      </c>
      <c r="AM6" s="32"/>
      <c r="AO6" s="116"/>
      <c r="AP6" s="31" t="s">
        <v>3</v>
      </c>
      <c r="AQ6" s="18">
        <f>SUM(AQ4:AQ5)</f>
        <v>1145</v>
      </c>
      <c r="AR6" s="18">
        <f t="shared" ref="AR6:AS6" si="7">SUM(AR4:AR5)</f>
        <v>2050</v>
      </c>
      <c r="AS6" s="18">
        <f t="shared" si="7"/>
        <v>627</v>
      </c>
      <c r="AT6" s="30">
        <f t="shared" si="3"/>
        <v>3822</v>
      </c>
      <c r="AU6" s="32"/>
    </row>
    <row r="7" spans="1:47" ht="17.25" thickBot="1" x14ac:dyDescent="0.35">
      <c r="A7" s="111"/>
      <c r="B7" s="17" t="s">
        <v>3</v>
      </c>
      <c r="C7" s="18">
        <f>SUM(C4:C6)</f>
        <v>5252</v>
      </c>
      <c r="D7" s="18">
        <f t="shared" ref="D7:F7" si="8">SUM(D4:D6)</f>
        <v>2350</v>
      </c>
      <c r="E7" s="18">
        <f t="shared" si="8"/>
        <v>181</v>
      </c>
      <c r="F7" s="18">
        <f t="shared" si="8"/>
        <v>7783</v>
      </c>
      <c r="G7" s="19"/>
      <c r="H7" s="4">
        <f>(D7+E7)/F7</f>
        <v>0.32519593986894513</v>
      </c>
      <c r="J7" s="113"/>
      <c r="K7" s="29" t="s">
        <v>16</v>
      </c>
      <c r="L7" s="15">
        <v>927</v>
      </c>
      <c r="M7" s="15">
        <v>145</v>
      </c>
      <c r="N7" s="15">
        <v>0</v>
      </c>
      <c r="O7" s="16">
        <f t="shared" si="0"/>
        <v>1072</v>
      </c>
      <c r="P7" s="5">
        <f t="shared" si="2"/>
        <v>0.13526119402985073</v>
      </c>
      <c r="Q7" s="3"/>
      <c r="R7" s="112" t="s">
        <v>9</v>
      </c>
      <c r="S7" s="27" t="s">
        <v>7</v>
      </c>
      <c r="T7" s="12" t="s">
        <v>4</v>
      </c>
      <c r="U7" s="12" t="s">
        <v>5</v>
      </c>
      <c r="V7" s="12" t="s">
        <v>6</v>
      </c>
      <c r="W7" s="13" t="s">
        <v>3</v>
      </c>
      <c r="Y7" s="112" t="s">
        <v>9</v>
      </c>
      <c r="Z7" s="27" t="s">
        <v>7</v>
      </c>
      <c r="AA7" s="12" t="s">
        <v>23</v>
      </c>
      <c r="AB7" s="12" t="s">
        <v>24</v>
      </c>
      <c r="AC7" s="12" t="s">
        <v>25</v>
      </c>
      <c r="AD7" s="12" t="s">
        <v>3</v>
      </c>
      <c r="AE7" s="28" t="s">
        <v>30</v>
      </c>
      <c r="AG7" s="112" t="s">
        <v>9</v>
      </c>
      <c r="AH7" s="11" t="s">
        <v>7</v>
      </c>
      <c r="AI7" s="12" t="s">
        <v>23</v>
      </c>
      <c r="AJ7" s="12" t="s">
        <v>24</v>
      </c>
      <c r="AK7" s="12" t="s">
        <v>25</v>
      </c>
      <c r="AL7" s="12" t="s">
        <v>3</v>
      </c>
      <c r="AM7" s="28" t="s">
        <v>30</v>
      </c>
      <c r="AO7" s="112" t="s">
        <v>9</v>
      </c>
      <c r="AP7" s="27" t="s">
        <v>7</v>
      </c>
      <c r="AQ7" s="12" t="s">
        <v>23</v>
      </c>
      <c r="AR7" s="12" t="s">
        <v>24</v>
      </c>
      <c r="AS7" s="12" t="s">
        <v>25</v>
      </c>
      <c r="AT7" s="12" t="s">
        <v>3</v>
      </c>
      <c r="AU7" s="28" t="s">
        <v>30</v>
      </c>
    </row>
    <row r="8" spans="1:47" x14ac:dyDescent="0.3">
      <c r="A8" s="106" t="s">
        <v>9</v>
      </c>
      <c r="B8" s="11" t="s">
        <v>7</v>
      </c>
      <c r="C8" s="12" t="s">
        <v>0</v>
      </c>
      <c r="D8" s="12" t="s">
        <v>1</v>
      </c>
      <c r="E8" s="12" t="s">
        <v>2</v>
      </c>
      <c r="F8" s="12" t="s">
        <v>3</v>
      </c>
      <c r="G8" s="13" t="s">
        <v>28</v>
      </c>
      <c r="H8" s="4"/>
      <c r="J8" s="113"/>
      <c r="K8" s="29" t="s">
        <v>17</v>
      </c>
      <c r="L8" s="15">
        <v>405</v>
      </c>
      <c r="M8" s="15">
        <v>31</v>
      </c>
      <c r="N8" s="15">
        <v>113</v>
      </c>
      <c r="O8" s="16">
        <f t="shared" si="0"/>
        <v>549</v>
      </c>
      <c r="P8" s="5">
        <f t="shared" si="2"/>
        <v>0.26229508196721313</v>
      </c>
      <c r="Q8" s="3"/>
      <c r="R8" s="113"/>
      <c r="S8" s="29" t="s">
        <v>19</v>
      </c>
      <c r="T8" s="15">
        <v>2557</v>
      </c>
      <c r="U8" s="15">
        <v>373</v>
      </c>
      <c r="V8" s="15">
        <v>2509</v>
      </c>
      <c r="W8" s="39">
        <f>SUM(T8:V8)</f>
        <v>5439</v>
      </c>
      <c r="Y8" s="113"/>
      <c r="Z8" s="29" t="s">
        <v>19</v>
      </c>
      <c r="AA8" s="15">
        <v>578</v>
      </c>
      <c r="AB8" s="15">
        <v>1325</v>
      </c>
      <c r="AC8" s="15">
        <v>654</v>
      </c>
      <c r="AD8" s="30">
        <f>SUM(AA8:AC8)</f>
        <v>2557</v>
      </c>
      <c r="AE8" s="26"/>
      <c r="AG8" s="113"/>
      <c r="AH8" s="6" t="s">
        <v>19</v>
      </c>
      <c r="AI8" s="15">
        <v>184</v>
      </c>
      <c r="AJ8" s="15">
        <v>157</v>
      </c>
      <c r="AK8" s="15">
        <v>32</v>
      </c>
      <c r="AL8" s="30">
        <f>SUM(AI8:AK8)</f>
        <v>373</v>
      </c>
      <c r="AM8" s="26"/>
      <c r="AO8" s="113"/>
      <c r="AP8" s="29" t="s">
        <v>19</v>
      </c>
      <c r="AQ8" s="15">
        <v>878</v>
      </c>
      <c r="AR8" s="15">
        <v>1376</v>
      </c>
      <c r="AS8" s="15">
        <v>255</v>
      </c>
      <c r="AT8" s="30">
        <f>SUM(AQ8:AS8)</f>
        <v>2509</v>
      </c>
      <c r="AU8" s="26"/>
    </row>
    <row r="9" spans="1:47" x14ac:dyDescent="0.3">
      <c r="A9" s="91"/>
      <c r="B9" s="14" t="s">
        <v>4</v>
      </c>
      <c r="C9" s="15">
        <v>2462</v>
      </c>
      <c r="D9" s="15">
        <v>1045</v>
      </c>
      <c r="E9" s="15">
        <v>124</v>
      </c>
      <c r="F9" s="15">
        <f>SUM(C9:E9)</f>
        <v>3631</v>
      </c>
      <c r="G9" s="16"/>
      <c r="H9" s="4">
        <f>(D9+E9)/F9</f>
        <v>0.3219498760671991</v>
      </c>
      <c r="J9" s="113"/>
      <c r="K9" s="29" t="s">
        <v>18</v>
      </c>
      <c r="L9" s="15">
        <v>57</v>
      </c>
      <c r="M9" s="15">
        <v>2</v>
      </c>
      <c r="N9" s="15">
        <v>23</v>
      </c>
      <c r="O9" s="16">
        <f t="shared" si="0"/>
        <v>82</v>
      </c>
      <c r="P9" s="5">
        <f t="shared" si="2"/>
        <v>0.3048780487804878</v>
      </c>
      <c r="Q9" s="3"/>
      <c r="R9" s="113"/>
      <c r="S9" s="29" t="s">
        <v>20</v>
      </c>
      <c r="T9" s="15">
        <v>1074</v>
      </c>
      <c r="U9" s="15">
        <v>427</v>
      </c>
      <c r="V9" s="15">
        <v>1526</v>
      </c>
      <c r="W9" s="39">
        <f t="shared" ref="W9" si="9">SUM(T9:V9)</f>
        <v>3027</v>
      </c>
      <c r="Y9" s="113"/>
      <c r="Z9" s="29" t="s">
        <v>20</v>
      </c>
      <c r="AA9" s="15">
        <v>208</v>
      </c>
      <c r="AB9" s="15">
        <v>511</v>
      </c>
      <c r="AC9" s="15">
        <v>355</v>
      </c>
      <c r="AD9" s="30">
        <f>SUM(AA9:AC9)</f>
        <v>1074</v>
      </c>
      <c r="AE9" s="26"/>
      <c r="AG9" s="113"/>
      <c r="AH9" s="6" t="s">
        <v>20</v>
      </c>
      <c r="AI9" s="15">
        <v>216</v>
      </c>
      <c r="AJ9" s="15">
        <v>166</v>
      </c>
      <c r="AK9" s="15">
        <v>45</v>
      </c>
      <c r="AL9" s="30">
        <f t="shared" ref="AL9:AL10" si="10">SUM(AI9:AK9)</f>
        <v>427</v>
      </c>
      <c r="AM9" s="26"/>
      <c r="AO9" s="113"/>
      <c r="AP9" s="29" t="s">
        <v>20</v>
      </c>
      <c r="AQ9" s="15">
        <v>437</v>
      </c>
      <c r="AR9" s="15">
        <v>755</v>
      </c>
      <c r="AS9" s="15">
        <v>334</v>
      </c>
      <c r="AT9" s="30">
        <f>SUM(AQ9:AS9)</f>
        <v>1526</v>
      </c>
      <c r="AU9" s="26"/>
    </row>
    <row r="10" spans="1:47" ht="17.25" thickBot="1" x14ac:dyDescent="0.35">
      <c r="A10" s="91"/>
      <c r="B10" s="14" t="s">
        <v>5</v>
      </c>
      <c r="C10" s="15">
        <v>462</v>
      </c>
      <c r="D10" s="15">
        <v>295</v>
      </c>
      <c r="E10" s="15">
        <v>43</v>
      </c>
      <c r="F10" s="15">
        <f t="shared" ref="F10:F12" si="11">SUM(C10:E10)</f>
        <v>800</v>
      </c>
      <c r="G10" s="16"/>
      <c r="H10" s="4">
        <f>(D10+E10)/F10</f>
        <v>0.42249999999999999</v>
      </c>
      <c r="J10" s="116"/>
      <c r="K10" s="31" t="s">
        <v>3</v>
      </c>
      <c r="L10" s="18">
        <f>SUM(L4:L9)</f>
        <v>5252</v>
      </c>
      <c r="M10" s="18">
        <f t="shared" ref="M10:O10" si="12">SUM(M4:M9)</f>
        <v>2350</v>
      </c>
      <c r="N10" s="18">
        <f t="shared" si="12"/>
        <v>181</v>
      </c>
      <c r="O10" s="19">
        <f t="shared" si="12"/>
        <v>7783</v>
      </c>
      <c r="P10" s="5">
        <f t="shared" si="2"/>
        <v>0.32519593986894513</v>
      </c>
      <c r="Q10" s="3"/>
      <c r="R10" s="114"/>
      <c r="S10" s="33" t="s">
        <v>3</v>
      </c>
      <c r="T10" s="21">
        <f>SUM(T8:T9)</f>
        <v>3631</v>
      </c>
      <c r="U10" s="21">
        <f t="shared" ref="U10:V10" si="13">SUM(U8:U9)</f>
        <v>800</v>
      </c>
      <c r="V10" s="21">
        <f t="shared" si="13"/>
        <v>4035</v>
      </c>
      <c r="W10" s="22">
        <f>SUM(W8:W9)</f>
        <v>8466</v>
      </c>
      <c r="Y10" s="114"/>
      <c r="Z10" s="33" t="s">
        <v>3</v>
      </c>
      <c r="AA10" s="21">
        <f>SUM(AA8:AA9)</f>
        <v>786</v>
      </c>
      <c r="AB10" s="21">
        <f t="shared" ref="AB10:AD10" si="14">SUM(AB8:AB9)</f>
        <v>1836</v>
      </c>
      <c r="AC10" s="21">
        <f t="shared" si="14"/>
        <v>1009</v>
      </c>
      <c r="AD10" s="21">
        <f t="shared" si="14"/>
        <v>3631</v>
      </c>
      <c r="AE10" s="34"/>
      <c r="AG10" s="114"/>
      <c r="AH10" s="7" t="s">
        <v>3</v>
      </c>
      <c r="AI10" s="21">
        <f>SUM(AI8:AI9)</f>
        <v>400</v>
      </c>
      <c r="AJ10" s="21">
        <f t="shared" ref="AJ10:AK10" si="15">SUM(AJ8:AJ9)</f>
        <v>323</v>
      </c>
      <c r="AK10" s="21">
        <f t="shared" si="15"/>
        <v>77</v>
      </c>
      <c r="AL10" s="37">
        <f t="shared" si="10"/>
        <v>800</v>
      </c>
      <c r="AM10" s="34"/>
      <c r="AO10" s="114"/>
      <c r="AP10" s="33" t="s">
        <v>3</v>
      </c>
      <c r="AQ10" s="21">
        <f>SUM(AQ8:AQ9)</f>
        <v>1315</v>
      </c>
      <c r="AR10" s="21">
        <f t="shared" ref="AR10:AT10" si="16">SUM(AR8:AR9)</f>
        <v>2131</v>
      </c>
      <c r="AS10" s="21">
        <f t="shared" si="16"/>
        <v>589</v>
      </c>
      <c r="AT10" s="21">
        <f t="shared" si="16"/>
        <v>4035</v>
      </c>
      <c r="AU10" s="34"/>
    </row>
    <row r="11" spans="1:47" x14ac:dyDescent="0.3">
      <c r="A11" s="91"/>
      <c r="B11" s="14" t="s">
        <v>6</v>
      </c>
      <c r="C11" s="15">
        <v>2585</v>
      </c>
      <c r="D11" s="15">
        <v>1163</v>
      </c>
      <c r="E11" s="15">
        <v>287</v>
      </c>
      <c r="F11" s="15">
        <f t="shared" si="11"/>
        <v>4035</v>
      </c>
      <c r="G11" s="16"/>
      <c r="H11" s="4">
        <f>(D11+E11)/F11</f>
        <v>0.3593556381660471</v>
      </c>
      <c r="J11" s="112" t="s">
        <v>9</v>
      </c>
      <c r="K11" s="41" t="s">
        <v>7</v>
      </c>
      <c r="L11" s="12" t="s">
        <v>0</v>
      </c>
      <c r="M11" s="12" t="s">
        <v>1</v>
      </c>
      <c r="N11" s="12" t="s">
        <v>2</v>
      </c>
      <c r="O11" s="13" t="s">
        <v>3</v>
      </c>
      <c r="P11" s="5"/>
      <c r="Q11" s="3"/>
      <c r="R11" s="117" t="s">
        <v>10</v>
      </c>
      <c r="S11" s="35" t="s">
        <v>7</v>
      </c>
      <c r="T11" s="24" t="s">
        <v>4</v>
      </c>
      <c r="U11" s="24" t="s">
        <v>5</v>
      </c>
      <c r="V11" s="24" t="s">
        <v>6</v>
      </c>
      <c r="W11" s="25" t="s">
        <v>3</v>
      </c>
      <c r="Y11" s="117" t="s">
        <v>10</v>
      </c>
      <c r="Z11" s="35" t="s">
        <v>7</v>
      </c>
      <c r="AA11" s="12" t="s">
        <v>23</v>
      </c>
      <c r="AB11" s="12" t="s">
        <v>24</v>
      </c>
      <c r="AC11" s="12" t="s">
        <v>25</v>
      </c>
      <c r="AD11" s="24" t="s">
        <v>3</v>
      </c>
      <c r="AE11" s="36" t="s">
        <v>30</v>
      </c>
      <c r="AG11" s="117" t="s">
        <v>10</v>
      </c>
      <c r="AH11" s="35" t="s">
        <v>7</v>
      </c>
      <c r="AI11" s="24" t="s">
        <v>23</v>
      </c>
      <c r="AJ11" s="24" t="s">
        <v>24</v>
      </c>
      <c r="AK11" s="24" t="s">
        <v>25</v>
      </c>
      <c r="AL11" s="24" t="s">
        <v>3</v>
      </c>
      <c r="AM11" s="36" t="s">
        <v>30</v>
      </c>
      <c r="AO11" s="117" t="s">
        <v>10</v>
      </c>
      <c r="AP11" s="35" t="s">
        <v>7</v>
      </c>
      <c r="AQ11" s="12" t="s">
        <v>23</v>
      </c>
      <c r="AR11" s="12" t="s">
        <v>24</v>
      </c>
      <c r="AS11" s="12" t="s">
        <v>25</v>
      </c>
      <c r="AT11" s="24" t="s">
        <v>3</v>
      </c>
      <c r="AU11" s="36" t="s">
        <v>30</v>
      </c>
    </row>
    <row r="12" spans="1:47" ht="17.25" thickBot="1" x14ac:dyDescent="0.35">
      <c r="A12" s="92"/>
      <c r="B12" s="20" t="s">
        <v>3</v>
      </c>
      <c r="C12" s="21">
        <f>SUM(C9:C11)</f>
        <v>5509</v>
      </c>
      <c r="D12" s="21">
        <f t="shared" ref="D12:E12" si="17">SUM(D9:D11)</f>
        <v>2503</v>
      </c>
      <c r="E12" s="21">
        <f t="shared" si="17"/>
        <v>454</v>
      </c>
      <c r="F12" s="21">
        <f t="shared" si="11"/>
        <v>8466</v>
      </c>
      <c r="G12" s="22"/>
      <c r="H12" s="4">
        <f>(D12+E12)/F12</f>
        <v>0.34927947082447436</v>
      </c>
      <c r="J12" s="113"/>
      <c r="K12" s="29" t="s">
        <v>13</v>
      </c>
      <c r="L12" s="15">
        <v>947</v>
      </c>
      <c r="M12" s="15">
        <v>561</v>
      </c>
      <c r="N12" s="15">
        <v>58</v>
      </c>
      <c r="O12" s="16">
        <f>SUM(L12:N12)</f>
        <v>1566</v>
      </c>
      <c r="P12" s="5">
        <f t="shared" si="2"/>
        <v>0.39527458492975737</v>
      </c>
      <c r="Q12" s="3"/>
      <c r="R12" s="113"/>
      <c r="S12" s="29" t="s">
        <v>19</v>
      </c>
      <c r="T12" s="15">
        <v>3089</v>
      </c>
      <c r="U12" s="15">
        <v>385</v>
      </c>
      <c r="V12" s="15">
        <v>2074</v>
      </c>
      <c r="W12" s="39">
        <f>SUM(T12:V12)</f>
        <v>5548</v>
      </c>
      <c r="Y12" s="113"/>
      <c r="Z12" s="29" t="s">
        <v>19</v>
      </c>
      <c r="AA12" s="15">
        <v>800</v>
      </c>
      <c r="AB12" s="15">
        <v>1648</v>
      </c>
      <c r="AC12" s="15">
        <v>641</v>
      </c>
      <c r="AD12" s="30">
        <f>SUM(AA12:AC12)</f>
        <v>3089</v>
      </c>
      <c r="AE12" s="26"/>
      <c r="AG12" s="113"/>
      <c r="AH12" s="29" t="s">
        <v>19</v>
      </c>
      <c r="AI12" s="15">
        <v>261</v>
      </c>
      <c r="AJ12" s="15">
        <v>100</v>
      </c>
      <c r="AK12" s="15">
        <v>24</v>
      </c>
      <c r="AL12" s="30">
        <f>SUM(AI12:AK12)</f>
        <v>385</v>
      </c>
      <c r="AM12" s="26"/>
      <c r="AO12" s="113"/>
      <c r="AP12" s="29" t="s">
        <v>19</v>
      </c>
      <c r="AQ12" s="15">
        <v>939</v>
      </c>
      <c r="AR12" s="15">
        <v>885</v>
      </c>
      <c r="AS12" s="15">
        <v>250</v>
      </c>
      <c r="AT12" s="30">
        <f>SUM(AQ12:AS12)</f>
        <v>2074</v>
      </c>
      <c r="AU12" s="26"/>
    </row>
    <row r="13" spans="1:47" x14ac:dyDescent="0.3">
      <c r="A13" s="106" t="s">
        <v>10</v>
      </c>
      <c r="B13" s="11" t="s">
        <v>7</v>
      </c>
      <c r="C13" s="12" t="s">
        <v>0</v>
      </c>
      <c r="D13" s="12" t="s">
        <v>1</v>
      </c>
      <c r="E13" s="12" t="s">
        <v>2</v>
      </c>
      <c r="F13" s="12" t="s">
        <v>3</v>
      </c>
      <c r="G13" s="25" t="s">
        <v>28</v>
      </c>
      <c r="H13" s="4"/>
      <c r="J13" s="113"/>
      <c r="K13" s="29" t="s">
        <v>14</v>
      </c>
      <c r="L13" s="15">
        <v>2215</v>
      </c>
      <c r="M13" s="15">
        <v>1216</v>
      </c>
      <c r="N13" s="15">
        <v>46</v>
      </c>
      <c r="O13" s="16">
        <f t="shared" ref="O13:O18" si="18">SUM(L13:N13)</f>
        <v>3477</v>
      </c>
      <c r="P13" s="5">
        <f t="shared" si="2"/>
        <v>0.36295657175726198</v>
      </c>
      <c r="Q13" s="3"/>
      <c r="R13" s="113"/>
      <c r="S13" s="29" t="s">
        <v>20</v>
      </c>
      <c r="T13" s="15">
        <v>1368</v>
      </c>
      <c r="U13" s="15">
        <v>433</v>
      </c>
      <c r="V13" s="15">
        <v>1597</v>
      </c>
      <c r="W13" s="39">
        <f t="shared" ref="W13:W14" si="19">SUM(T13:V13)</f>
        <v>3398</v>
      </c>
      <c r="Y13" s="113"/>
      <c r="Z13" s="29" t="s">
        <v>20</v>
      </c>
      <c r="AA13" s="15">
        <v>328</v>
      </c>
      <c r="AB13" s="15">
        <v>549</v>
      </c>
      <c r="AC13" s="15">
        <v>491</v>
      </c>
      <c r="AD13" s="30">
        <f>SUM(AA13:AC13)</f>
        <v>1368</v>
      </c>
      <c r="AE13" s="26"/>
      <c r="AG13" s="113"/>
      <c r="AH13" s="29" t="s">
        <v>20</v>
      </c>
      <c r="AI13" s="15">
        <v>194</v>
      </c>
      <c r="AJ13" s="15">
        <v>145</v>
      </c>
      <c r="AK13" s="15">
        <v>94</v>
      </c>
      <c r="AL13" s="30">
        <f t="shared" ref="AL13:AL14" si="20">SUM(AI13:AK13)</f>
        <v>433</v>
      </c>
      <c r="AM13" s="26"/>
      <c r="AO13" s="113"/>
      <c r="AP13" s="29" t="s">
        <v>20</v>
      </c>
      <c r="AQ13" s="15">
        <v>735</v>
      </c>
      <c r="AR13" s="15">
        <v>625</v>
      </c>
      <c r="AS13" s="15">
        <v>237</v>
      </c>
      <c r="AT13" s="30">
        <f t="shared" ref="AT13:AT14" si="21">SUM(AQ13:AS13)</f>
        <v>1597</v>
      </c>
      <c r="AU13" s="26"/>
    </row>
    <row r="14" spans="1:47" ht="17.25" thickBot="1" x14ac:dyDescent="0.35">
      <c r="A14" s="91"/>
      <c r="B14" s="14" t="s">
        <v>4</v>
      </c>
      <c r="C14" s="15">
        <v>3238</v>
      </c>
      <c r="D14" s="15">
        <v>1076</v>
      </c>
      <c r="E14" s="15">
        <v>143</v>
      </c>
      <c r="F14" s="15">
        <f>SUM(C14:E14)</f>
        <v>4457</v>
      </c>
      <c r="G14" s="16"/>
      <c r="H14" s="4">
        <f>(D14+E14)/F14</f>
        <v>0.27350235584473859</v>
      </c>
      <c r="J14" s="113"/>
      <c r="K14" s="29" t="s">
        <v>15</v>
      </c>
      <c r="L14" s="15">
        <v>944</v>
      </c>
      <c r="M14" s="15">
        <v>466</v>
      </c>
      <c r="N14" s="15">
        <v>24</v>
      </c>
      <c r="O14" s="16">
        <f t="shared" si="18"/>
        <v>1434</v>
      </c>
      <c r="P14" s="5">
        <f t="shared" si="2"/>
        <v>0.34170153417015342</v>
      </c>
      <c r="Q14" s="3"/>
      <c r="R14" s="114"/>
      <c r="S14" s="33" t="s">
        <v>3</v>
      </c>
      <c r="T14" s="21">
        <f>SUM(T12:T13)</f>
        <v>4457</v>
      </c>
      <c r="U14" s="21">
        <f t="shared" ref="U14:V14" si="22">SUM(U12:U13)</f>
        <v>818</v>
      </c>
      <c r="V14" s="21">
        <f t="shared" si="22"/>
        <v>3671</v>
      </c>
      <c r="W14" s="40">
        <f t="shared" si="19"/>
        <v>8946</v>
      </c>
      <c r="Y14" s="114"/>
      <c r="Z14" s="33" t="s">
        <v>3</v>
      </c>
      <c r="AA14" s="21">
        <f>SUM(AA12:AA13)</f>
        <v>1128</v>
      </c>
      <c r="AB14" s="21">
        <f t="shared" ref="AB14:AD14" si="23">SUM(AB12:AB13)</f>
        <v>2197</v>
      </c>
      <c r="AC14" s="21">
        <f t="shared" si="23"/>
        <v>1132</v>
      </c>
      <c r="AD14" s="21">
        <f t="shared" si="23"/>
        <v>4457</v>
      </c>
      <c r="AE14" s="34"/>
      <c r="AG14" s="114"/>
      <c r="AH14" s="33" t="s">
        <v>3</v>
      </c>
      <c r="AI14" s="21">
        <f>SUM(AI12:AI13)</f>
        <v>455</v>
      </c>
      <c r="AJ14" s="21">
        <f t="shared" ref="AJ14:AK14" si="24">SUM(AJ12:AJ13)</f>
        <v>245</v>
      </c>
      <c r="AK14" s="21">
        <f t="shared" si="24"/>
        <v>118</v>
      </c>
      <c r="AL14" s="30">
        <f t="shared" si="20"/>
        <v>818</v>
      </c>
      <c r="AM14" s="34"/>
      <c r="AO14" s="116"/>
      <c r="AP14" s="31" t="s">
        <v>3</v>
      </c>
      <c r="AQ14" s="18">
        <f>SUM(AQ12:AQ13)</f>
        <v>1674</v>
      </c>
      <c r="AR14" s="18">
        <f t="shared" ref="AR14:AS14" si="25">SUM(AR12:AR13)</f>
        <v>1510</v>
      </c>
      <c r="AS14" s="18">
        <f t="shared" si="25"/>
        <v>487</v>
      </c>
      <c r="AT14" s="45">
        <f t="shared" si="21"/>
        <v>3671</v>
      </c>
      <c r="AU14" s="32"/>
    </row>
    <row r="15" spans="1:47" x14ac:dyDescent="0.3">
      <c r="A15" s="91"/>
      <c r="B15" s="14" t="s">
        <v>5</v>
      </c>
      <c r="C15" s="15">
        <v>540</v>
      </c>
      <c r="D15" s="15">
        <v>236</v>
      </c>
      <c r="E15" s="15">
        <v>42</v>
      </c>
      <c r="F15" s="15">
        <f>SUM(C15:E15)</f>
        <v>818</v>
      </c>
      <c r="G15" s="16"/>
      <c r="H15" s="4">
        <f>(D15+E15)/F15</f>
        <v>0.33985330073349634</v>
      </c>
      <c r="J15" s="113"/>
      <c r="K15" s="29" t="s">
        <v>16</v>
      </c>
      <c r="L15" s="15">
        <v>937</v>
      </c>
      <c r="M15" s="15">
        <v>242</v>
      </c>
      <c r="N15" s="15">
        <v>178</v>
      </c>
      <c r="O15" s="16">
        <f t="shared" si="18"/>
        <v>1357</v>
      </c>
      <c r="P15" s="5">
        <f t="shared" si="2"/>
        <v>0.30950626381724394</v>
      </c>
      <c r="Q15" s="3"/>
      <c r="R15" s="117" t="s">
        <v>27</v>
      </c>
      <c r="S15" s="35" t="s">
        <v>7</v>
      </c>
      <c r="T15" s="24" t="s">
        <v>4</v>
      </c>
      <c r="U15" s="24" t="s">
        <v>5</v>
      </c>
      <c r="V15" s="24" t="s">
        <v>6</v>
      </c>
      <c r="W15" s="25" t="s">
        <v>3</v>
      </c>
      <c r="Y15" s="117" t="s">
        <v>27</v>
      </c>
      <c r="Z15" s="35" t="s">
        <v>7</v>
      </c>
      <c r="AA15" s="12" t="s">
        <v>23</v>
      </c>
      <c r="AB15" s="12" t="s">
        <v>24</v>
      </c>
      <c r="AC15" s="12" t="s">
        <v>25</v>
      </c>
      <c r="AD15" s="24" t="s">
        <v>3</v>
      </c>
      <c r="AE15" s="36" t="s">
        <v>30</v>
      </c>
      <c r="AG15" s="117" t="s">
        <v>27</v>
      </c>
      <c r="AH15" s="35" t="s">
        <v>7</v>
      </c>
      <c r="AI15" s="12" t="s">
        <v>23</v>
      </c>
      <c r="AJ15" s="12" t="s">
        <v>24</v>
      </c>
      <c r="AK15" s="12" t="s">
        <v>25</v>
      </c>
      <c r="AL15" s="24" t="s">
        <v>3</v>
      </c>
      <c r="AM15" s="36" t="s">
        <v>30</v>
      </c>
      <c r="AO15" s="112" t="s">
        <v>27</v>
      </c>
      <c r="AP15" s="27" t="s">
        <v>7</v>
      </c>
      <c r="AQ15" s="12" t="s">
        <v>23</v>
      </c>
      <c r="AR15" s="12" t="s">
        <v>24</v>
      </c>
      <c r="AS15" s="12" t="s">
        <v>25</v>
      </c>
      <c r="AT15" s="12" t="s">
        <v>3</v>
      </c>
      <c r="AU15" s="28" t="s">
        <v>30</v>
      </c>
    </row>
    <row r="16" spans="1:47" x14ac:dyDescent="0.3">
      <c r="A16" s="91"/>
      <c r="B16" s="14" t="s">
        <v>6</v>
      </c>
      <c r="C16" s="15">
        <v>2490</v>
      </c>
      <c r="D16" s="15">
        <v>1103</v>
      </c>
      <c r="E16" s="15">
        <v>78</v>
      </c>
      <c r="F16" s="15">
        <f>SUM(C16:E16)</f>
        <v>3671</v>
      </c>
      <c r="G16" s="16"/>
      <c r="H16" s="4">
        <f>(D16+E16)/F16</f>
        <v>0.32171070552982839</v>
      </c>
      <c r="J16" s="113"/>
      <c r="K16" s="29" t="s">
        <v>17</v>
      </c>
      <c r="L16" s="15">
        <v>428</v>
      </c>
      <c r="M16" s="15">
        <v>17</v>
      </c>
      <c r="N16" s="15">
        <v>131</v>
      </c>
      <c r="O16" s="16">
        <f t="shared" si="18"/>
        <v>576</v>
      </c>
      <c r="P16" s="5">
        <f t="shared" si="2"/>
        <v>0.25694444444444442</v>
      </c>
      <c r="Q16" s="3"/>
      <c r="R16" s="113"/>
      <c r="S16" s="29" t="s">
        <v>19</v>
      </c>
      <c r="T16" s="15">
        <v>2873</v>
      </c>
      <c r="U16" s="15">
        <v>350</v>
      </c>
      <c r="V16" s="15">
        <v>1553</v>
      </c>
      <c r="W16" s="39">
        <f>SUM(T16:V16)</f>
        <v>4776</v>
      </c>
      <c r="Y16" s="113"/>
      <c r="Z16" s="29" t="s">
        <v>19</v>
      </c>
      <c r="AA16" s="15">
        <v>754</v>
      </c>
      <c r="AB16" s="15">
        <v>1378</v>
      </c>
      <c r="AC16" s="15">
        <v>741</v>
      </c>
      <c r="AD16" s="30">
        <f>SUM(AA16:AC16)</f>
        <v>2873</v>
      </c>
      <c r="AE16" s="118" t="s">
        <v>31</v>
      </c>
      <c r="AG16" s="113"/>
      <c r="AH16" s="29" t="s">
        <v>19</v>
      </c>
      <c r="AI16" s="15">
        <v>224</v>
      </c>
      <c r="AJ16" s="15">
        <v>113</v>
      </c>
      <c r="AK16" s="15">
        <v>13</v>
      </c>
      <c r="AL16" s="30">
        <f>SUM(AI16:AK16)</f>
        <v>350</v>
      </c>
      <c r="AM16" s="118"/>
      <c r="AO16" s="113"/>
      <c r="AP16" s="29" t="s">
        <v>19</v>
      </c>
      <c r="AQ16" s="15">
        <v>847</v>
      </c>
      <c r="AR16" s="15">
        <v>493</v>
      </c>
      <c r="AS16" s="15">
        <v>213</v>
      </c>
      <c r="AT16" s="30">
        <f>SUM(AQ16:AS16)</f>
        <v>1553</v>
      </c>
      <c r="AU16" s="118"/>
    </row>
    <row r="17" spans="1:47" ht="17.25" thickBot="1" x14ac:dyDescent="0.35">
      <c r="A17" s="92"/>
      <c r="B17" s="20" t="s">
        <v>3</v>
      </c>
      <c r="C17" s="21">
        <f>SUM(C14:C16)</f>
        <v>6268</v>
      </c>
      <c r="D17" s="21">
        <f t="shared" ref="D17:E17" si="26">SUM(D14:D16)</f>
        <v>2415</v>
      </c>
      <c r="E17" s="21">
        <f t="shared" si="26"/>
        <v>263</v>
      </c>
      <c r="F17" s="21">
        <f>SUM(C17:E17)</f>
        <v>8946</v>
      </c>
      <c r="G17" s="22"/>
      <c r="H17" s="4">
        <f>(D17+E17)/F17</f>
        <v>0.29935166554884862</v>
      </c>
      <c r="J17" s="113"/>
      <c r="K17" s="29" t="s">
        <v>18</v>
      </c>
      <c r="L17" s="15">
        <v>38</v>
      </c>
      <c r="M17" s="15">
        <v>1</v>
      </c>
      <c r="N17" s="15">
        <v>17</v>
      </c>
      <c r="O17" s="16">
        <f t="shared" si="18"/>
        <v>56</v>
      </c>
      <c r="P17" s="5">
        <f t="shared" si="2"/>
        <v>0.32142857142857145</v>
      </c>
      <c r="Q17" s="3"/>
      <c r="R17" s="113"/>
      <c r="S17" s="29" t="s">
        <v>20</v>
      </c>
      <c r="T17" s="15">
        <v>1263</v>
      </c>
      <c r="U17" s="15">
        <v>674</v>
      </c>
      <c r="V17" s="15">
        <v>1514</v>
      </c>
      <c r="W17" s="39">
        <f>SUM(T17:V17)</f>
        <v>3451</v>
      </c>
      <c r="Y17" s="113"/>
      <c r="Z17" s="29" t="s">
        <v>20</v>
      </c>
      <c r="AA17" s="15">
        <v>253</v>
      </c>
      <c r="AB17" s="15">
        <v>581</v>
      </c>
      <c r="AC17" s="15">
        <v>429</v>
      </c>
      <c r="AD17" s="30">
        <f t="shared" ref="AD17:AD18" si="27">SUM(AA17:AC17)</f>
        <v>1263</v>
      </c>
      <c r="AE17" s="119"/>
      <c r="AG17" s="113"/>
      <c r="AH17" s="29" t="s">
        <v>20</v>
      </c>
      <c r="AI17" s="15">
        <v>351</v>
      </c>
      <c r="AJ17" s="15">
        <v>251</v>
      </c>
      <c r="AK17" s="15">
        <v>72</v>
      </c>
      <c r="AL17" s="30">
        <f>SUM(AI17:AK17)</f>
        <v>674</v>
      </c>
      <c r="AM17" s="119"/>
      <c r="AO17" s="113"/>
      <c r="AP17" s="29" t="s">
        <v>20</v>
      </c>
      <c r="AQ17" s="15">
        <v>744</v>
      </c>
      <c r="AR17" s="15">
        <v>491</v>
      </c>
      <c r="AS17" s="15">
        <v>279</v>
      </c>
      <c r="AT17" s="30">
        <f>SUM(AQ17:AS17)</f>
        <v>1514</v>
      </c>
      <c r="AU17" s="119"/>
    </row>
    <row r="18" spans="1:47" ht="17.25" thickBot="1" x14ac:dyDescent="0.35">
      <c r="A18" s="106" t="s">
        <v>27</v>
      </c>
      <c r="B18" s="23" t="s">
        <v>7</v>
      </c>
      <c r="C18" s="24" t="s">
        <v>0</v>
      </c>
      <c r="D18" s="24" t="s">
        <v>1</v>
      </c>
      <c r="E18" s="24" t="s">
        <v>2</v>
      </c>
      <c r="F18" s="24" t="s">
        <v>3</v>
      </c>
      <c r="G18" s="25" t="s">
        <v>28</v>
      </c>
      <c r="H18" s="4"/>
      <c r="J18" s="114"/>
      <c r="K18" s="33" t="s">
        <v>3</v>
      </c>
      <c r="L18" s="21">
        <f>SUM(L12:L17)</f>
        <v>5509</v>
      </c>
      <c r="M18" s="21">
        <f t="shared" ref="M18:N18" si="28">SUM(M12:M17)</f>
        <v>2503</v>
      </c>
      <c r="N18" s="21">
        <f t="shared" si="28"/>
        <v>454</v>
      </c>
      <c r="O18" s="16">
        <f t="shared" si="18"/>
        <v>8466</v>
      </c>
      <c r="P18" s="5">
        <f t="shared" si="2"/>
        <v>0.34927947082447436</v>
      </c>
      <c r="Q18" s="3"/>
      <c r="R18" s="114"/>
      <c r="S18" s="33" t="s">
        <v>3</v>
      </c>
      <c r="T18" s="21">
        <f>SUM(T16:T17)</f>
        <v>4136</v>
      </c>
      <c r="U18" s="21">
        <f t="shared" ref="U18:W18" si="29">SUM(U16:U17)</f>
        <v>1024</v>
      </c>
      <c r="V18" s="21">
        <f t="shared" si="29"/>
        <v>3067</v>
      </c>
      <c r="W18" s="22">
        <f t="shared" si="29"/>
        <v>8227</v>
      </c>
      <c r="Y18" s="114"/>
      <c r="Z18" s="33" t="s">
        <v>3</v>
      </c>
      <c r="AA18" s="21">
        <f>SUM(AA16:AA17)</f>
        <v>1007</v>
      </c>
      <c r="AB18" s="21">
        <f t="shared" ref="AB18:AC18" si="30">SUM(AB16:AB17)</f>
        <v>1959</v>
      </c>
      <c r="AC18" s="21">
        <f t="shared" si="30"/>
        <v>1170</v>
      </c>
      <c r="AD18" s="37">
        <f t="shared" si="27"/>
        <v>4136</v>
      </c>
      <c r="AE18" s="120"/>
      <c r="AG18" s="114"/>
      <c r="AH18" s="33" t="s">
        <v>3</v>
      </c>
      <c r="AI18" s="21">
        <f>SUM(AI16:AI17)</f>
        <v>575</v>
      </c>
      <c r="AJ18" s="21">
        <f t="shared" ref="AJ18:AL18" si="31">SUM(AJ16:AJ17)</f>
        <v>364</v>
      </c>
      <c r="AK18" s="21">
        <f t="shared" si="31"/>
        <v>85</v>
      </c>
      <c r="AL18" s="21">
        <f t="shared" si="31"/>
        <v>1024</v>
      </c>
      <c r="AM18" s="120"/>
      <c r="AO18" s="114"/>
      <c r="AP18" s="33" t="s">
        <v>3</v>
      </c>
      <c r="AQ18" s="21">
        <f>SUM(AQ16:AQ17)</f>
        <v>1591</v>
      </c>
      <c r="AR18" s="21">
        <f t="shared" ref="AR18:AS18" si="32">SUM(AR16:AR17)</f>
        <v>984</v>
      </c>
      <c r="AS18" s="21">
        <f t="shared" si="32"/>
        <v>492</v>
      </c>
      <c r="AT18" s="37">
        <f t="shared" ref="AT18" si="33">SUM(AQ18:AS18)</f>
        <v>3067</v>
      </c>
      <c r="AU18" s="120"/>
    </row>
    <row r="19" spans="1:47" x14ac:dyDescent="0.3">
      <c r="A19" s="91"/>
      <c r="B19" s="14" t="s">
        <v>4</v>
      </c>
      <c r="C19" s="15">
        <v>3073</v>
      </c>
      <c r="D19" s="15">
        <v>964</v>
      </c>
      <c r="E19" s="15">
        <v>99</v>
      </c>
      <c r="F19" s="15">
        <f>SUM(C19:E19)</f>
        <v>4136</v>
      </c>
      <c r="G19" s="107" t="s">
        <v>29</v>
      </c>
      <c r="H19" s="4">
        <f>(D19+E19)/F19</f>
        <v>0.25701160541586071</v>
      </c>
      <c r="J19" s="112" t="s">
        <v>10</v>
      </c>
      <c r="K19" s="41" t="s">
        <v>7</v>
      </c>
      <c r="L19" s="12" t="s">
        <v>0</v>
      </c>
      <c r="M19" s="12" t="s">
        <v>1</v>
      </c>
      <c r="N19" s="12" t="s">
        <v>2</v>
      </c>
      <c r="O19" s="13" t="s">
        <v>3</v>
      </c>
      <c r="P19" s="5"/>
      <c r="R19" s="117" t="s">
        <v>42</v>
      </c>
      <c r="S19" s="35" t="s">
        <v>7</v>
      </c>
      <c r="T19" s="24" t="s">
        <v>4</v>
      </c>
      <c r="U19" s="24" t="s">
        <v>5</v>
      </c>
      <c r="V19" s="24" t="s">
        <v>6</v>
      </c>
      <c r="W19" s="25" t="s">
        <v>3</v>
      </c>
      <c r="Y19" s="117" t="s">
        <v>42</v>
      </c>
      <c r="Z19" s="35" t="s">
        <v>7</v>
      </c>
      <c r="AA19" s="12" t="s">
        <v>23</v>
      </c>
      <c r="AB19" s="12" t="s">
        <v>24</v>
      </c>
      <c r="AC19" s="12" t="s">
        <v>25</v>
      </c>
      <c r="AD19" s="24" t="s">
        <v>3</v>
      </c>
      <c r="AE19" s="36" t="s">
        <v>28</v>
      </c>
      <c r="AG19" s="117" t="s">
        <v>42</v>
      </c>
      <c r="AH19" s="35" t="s">
        <v>7</v>
      </c>
      <c r="AI19" s="12" t="s">
        <v>23</v>
      </c>
      <c r="AJ19" s="12" t="s">
        <v>24</v>
      </c>
      <c r="AK19" s="12" t="s">
        <v>25</v>
      </c>
      <c r="AL19" s="24" t="s">
        <v>3</v>
      </c>
      <c r="AM19" s="36" t="s">
        <v>28</v>
      </c>
      <c r="AO19" s="112" t="s">
        <v>42</v>
      </c>
      <c r="AP19" s="27" t="s">
        <v>7</v>
      </c>
      <c r="AQ19" s="12" t="s">
        <v>23</v>
      </c>
      <c r="AR19" s="12" t="s">
        <v>24</v>
      </c>
      <c r="AS19" s="12" t="s">
        <v>25</v>
      </c>
      <c r="AT19" s="12" t="s">
        <v>3</v>
      </c>
      <c r="AU19" s="28" t="s">
        <v>28</v>
      </c>
    </row>
    <row r="20" spans="1:47" x14ac:dyDescent="0.3">
      <c r="A20" s="91"/>
      <c r="B20" s="14" t="s">
        <v>5</v>
      </c>
      <c r="C20" s="15">
        <v>694</v>
      </c>
      <c r="D20" s="15">
        <v>294</v>
      </c>
      <c r="E20" s="15">
        <v>36</v>
      </c>
      <c r="F20" s="15">
        <f>SUM(C20:E20)</f>
        <v>1024</v>
      </c>
      <c r="G20" s="108"/>
      <c r="H20" s="4">
        <f t="shared" ref="H20:H42" si="34">(D20+E20)/F20</f>
        <v>0.322265625</v>
      </c>
      <c r="J20" s="113"/>
      <c r="K20" s="29" t="s">
        <v>13</v>
      </c>
      <c r="L20" s="15">
        <v>1250</v>
      </c>
      <c r="M20" s="15">
        <v>596</v>
      </c>
      <c r="N20" s="15">
        <v>117</v>
      </c>
      <c r="O20" s="16">
        <f>SUM(L20:N20)</f>
        <v>1963</v>
      </c>
      <c r="P20" s="5">
        <f t="shared" si="2"/>
        <v>0.36321956189505861</v>
      </c>
      <c r="R20" s="113"/>
      <c r="S20" s="29" t="s">
        <v>19</v>
      </c>
      <c r="T20" s="15">
        <v>3742</v>
      </c>
      <c r="U20" s="15">
        <v>233</v>
      </c>
      <c r="V20" s="15">
        <v>1596</v>
      </c>
      <c r="W20" s="39">
        <f>SUM(T20:V20)</f>
        <v>5571</v>
      </c>
      <c r="Y20" s="113"/>
      <c r="Z20" s="89" t="s">
        <v>19</v>
      </c>
      <c r="AA20" s="15">
        <v>891</v>
      </c>
      <c r="AB20" s="15">
        <v>2053</v>
      </c>
      <c r="AC20" s="61">
        <v>798</v>
      </c>
      <c r="AD20" s="30">
        <f>SUM(AA20:AC20)</f>
        <v>3742</v>
      </c>
      <c r="AE20" s="118"/>
      <c r="AG20" s="113"/>
      <c r="AH20" s="29" t="s">
        <v>19</v>
      </c>
      <c r="AI20" s="46">
        <v>161</v>
      </c>
      <c r="AJ20" s="46">
        <v>60</v>
      </c>
      <c r="AK20" s="46">
        <v>12</v>
      </c>
      <c r="AL20" s="30">
        <f>SUM(AI20:AK20)</f>
        <v>233</v>
      </c>
      <c r="AM20" s="118"/>
      <c r="AO20" s="113"/>
      <c r="AP20" s="29" t="s">
        <v>19</v>
      </c>
      <c r="AQ20" s="62">
        <v>647</v>
      </c>
      <c r="AR20" s="15">
        <v>787</v>
      </c>
      <c r="AS20" s="15">
        <v>162</v>
      </c>
      <c r="AT20" s="90">
        <f>SUM(AQ20:AS20)</f>
        <v>1596</v>
      </c>
      <c r="AU20" s="118"/>
    </row>
    <row r="21" spans="1:47" x14ac:dyDescent="0.3">
      <c r="A21" s="91"/>
      <c r="B21" s="14" t="s">
        <v>6</v>
      </c>
      <c r="C21" s="15">
        <v>2146</v>
      </c>
      <c r="D21" s="15">
        <v>825</v>
      </c>
      <c r="E21" s="15">
        <v>96</v>
      </c>
      <c r="F21" s="15">
        <f>SUM(C21:E21)</f>
        <v>3067</v>
      </c>
      <c r="G21" s="108"/>
      <c r="H21" s="4">
        <f t="shared" si="34"/>
        <v>0.3002934463645256</v>
      </c>
      <c r="J21" s="113"/>
      <c r="K21" s="29" t="s">
        <v>14</v>
      </c>
      <c r="L21" s="15">
        <v>2062</v>
      </c>
      <c r="M21" s="15">
        <v>1007</v>
      </c>
      <c r="N21" s="15">
        <v>11</v>
      </c>
      <c r="O21" s="16">
        <f t="shared" ref="O21:O25" si="35">SUM(L21:N21)</f>
        <v>3080</v>
      </c>
      <c r="P21" s="5">
        <f t="shared" si="2"/>
        <v>0.33051948051948055</v>
      </c>
      <c r="R21" s="113"/>
      <c r="S21" s="29" t="s">
        <v>20</v>
      </c>
      <c r="T21" s="15">
        <v>2060</v>
      </c>
      <c r="U21" s="15">
        <v>441</v>
      </c>
      <c r="V21" s="15">
        <v>1463</v>
      </c>
      <c r="W21" s="39">
        <f>SUM(T21:V21)</f>
        <v>3964</v>
      </c>
      <c r="Y21" s="113"/>
      <c r="Z21" s="89" t="s">
        <v>20</v>
      </c>
      <c r="AA21" s="15">
        <v>593</v>
      </c>
      <c r="AB21" s="15">
        <v>850</v>
      </c>
      <c r="AC21" s="53">
        <v>617</v>
      </c>
      <c r="AD21" s="30">
        <f t="shared" ref="AD21:AD22" si="36">SUM(AA21:AC21)</f>
        <v>2060</v>
      </c>
      <c r="AE21" s="119"/>
      <c r="AG21" s="113"/>
      <c r="AH21" s="29" t="s">
        <v>20</v>
      </c>
      <c r="AI21" s="15">
        <v>269</v>
      </c>
      <c r="AJ21" s="15">
        <v>117</v>
      </c>
      <c r="AK21" s="15">
        <v>55</v>
      </c>
      <c r="AL21" s="30">
        <f>SUM(AI21:AK21)</f>
        <v>441</v>
      </c>
      <c r="AM21" s="119"/>
      <c r="AO21" s="113"/>
      <c r="AP21" s="29" t="s">
        <v>20</v>
      </c>
      <c r="AQ21" s="57">
        <v>588</v>
      </c>
      <c r="AR21" s="15">
        <v>542</v>
      </c>
      <c r="AS21" s="15">
        <v>333</v>
      </c>
      <c r="AT21" s="90">
        <f>SUM(AQ21:AS21)</f>
        <v>1463</v>
      </c>
      <c r="AU21" s="119"/>
    </row>
    <row r="22" spans="1:47" ht="17.25" thickBot="1" x14ac:dyDescent="0.35">
      <c r="A22" s="92"/>
      <c r="B22" s="20" t="s">
        <v>3</v>
      </c>
      <c r="C22" s="21">
        <f>SUM(C19:C21)</f>
        <v>5913</v>
      </c>
      <c r="D22" s="21">
        <f t="shared" ref="D22:F22" si="37">SUM(D19:D21)</f>
        <v>2083</v>
      </c>
      <c r="E22" s="21">
        <f t="shared" si="37"/>
        <v>231</v>
      </c>
      <c r="F22" s="21">
        <f t="shared" si="37"/>
        <v>8227</v>
      </c>
      <c r="G22" s="109"/>
      <c r="H22" s="4">
        <f t="shared" si="34"/>
        <v>0.28126899234228758</v>
      </c>
      <c r="J22" s="113"/>
      <c r="K22" s="29" t="s">
        <v>15</v>
      </c>
      <c r="L22" s="15">
        <v>997</v>
      </c>
      <c r="M22" s="15">
        <v>445</v>
      </c>
      <c r="N22" s="15">
        <v>4</v>
      </c>
      <c r="O22" s="16">
        <f t="shared" si="35"/>
        <v>1446</v>
      </c>
      <c r="P22" s="5">
        <f t="shared" si="2"/>
        <v>0.31051175656984786</v>
      </c>
      <c r="R22" s="114"/>
      <c r="S22" s="33" t="s">
        <v>3</v>
      </c>
      <c r="T22" s="21">
        <f>SUM(T20:T21)</f>
        <v>5802</v>
      </c>
      <c r="U22" s="21">
        <f t="shared" ref="U22:W22" si="38">SUM(U20:U21)</f>
        <v>674</v>
      </c>
      <c r="V22" s="21">
        <f t="shared" si="38"/>
        <v>3059</v>
      </c>
      <c r="W22" s="22">
        <f t="shared" si="38"/>
        <v>9535</v>
      </c>
      <c r="Y22" s="114"/>
      <c r="Z22" s="33" t="s">
        <v>3</v>
      </c>
      <c r="AA22" s="21">
        <f>SUM(AA20:AA21)</f>
        <v>1484</v>
      </c>
      <c r="AB22" s="21">
        <f t="shared" ref="AB22:AC22" si="39">SUM(AB20:AB21)</f>
        <v>2903</v>
      </c>
      <c r="AC22" s="21">
        <f t="shared" si="39"/>
        <v>1415</v>
      </c>
      <c r="AD22" s="37">
        <f t="shared" si="36"/>
        <v>5802</v>
      </c>
      <c r="AE22" s="120"/>
      <c r="AG22" s="114"/>
      <c r="AH22" s="33" t="s">
        <v>3</v>
      </c>
      <c r="AI22" s="21">
        <f>SUM(AI20:AI21)</f>
        <v>430</v>
      </c>
      <c r="AJ22" s="21">
        <f t="shared" ref="AJ22:AL22" si="40">SUM(AJ20:AJ21)</f>
        <v>177</v>
      </c>
      <c r="AK22" s="21">
        <f t="shared" si="40"/>
        <v>67</v>
      </c>
      <c r="AL22" s="21">
        <f t="shared" si="40"/>
        <v>674</v>
      </c>
      <c r="AM22" s="120"/>
      <c r="AO22" s="114"/>
      <c r="AP22" s="33" t="s">
        <v>3</v>
      </c>
      <c r="AQ22" s="21">
        <f>SUM(AQ20:AQ21)</f>
        <v>1235</v>
      </c>
      <c r="AR22" s="21">
        <f t="shared" ref="AR22:AS22" si="41">SUM(AR20:AR21)</f>
        <v>1329</v>
      </c>
      <c r="AS22" s="21">
        <f t="shared" si="41"/>
        <v>495</v>
      </c>
      <c r="AT22" s="37">
        <f t="shared" ref="AT22" si="42">SUM(AQ22:AS22)</f>
        <v>3059</v>
      </c>
      <c r="AU22" s="120"/>
    </row>
    <row r="23" spans="1:47" x14ac:dyDescent="0.3">
      <c r="A23" s="106" t="s">
        <v>42</v>
      </c>
      <c r="B23" s="23" t="s">
        <v>7</v>
      </c>
      <c r="C23" s="24" t="s">
        <v>0</v>
      </c>
      <c r="D23" s="24" t="s">
        <v>1</v>
      </c>
      <c r="E23" s="24" t="s">
        <v>2</v>
      </c>
      <c r="F23" s="24" t="s">
        <v>3</v>
      </c>
      <c r="G23" s="25" t="s">
        <v>28</v>
      </c>
      <c r="H23" s="4"/>
      <c r="J23" s="113"/>
      <c r="K23" s="29" t="s">
        <v>16</v>
      </c>
      <c r="L23" s="15">
        <v>1447</v>
      </c>
      <c r="M23" s="15">
        <v>319</v>
      </c>
      <c r="N23" s="15">
        <v>0</v>
      </c>
      <c r="O23" s="16">
        <f t="shared" si="35"/>
        <v>1766</v>
      </c>
      <c r="P23" s="5">
        <f t="shared" si="2"/>
        <v>0.18063420158550397</v>
      </c>
      <c r="R23" s="117" t="s">
        <v>44</v>
      </c>
      <c r="S23" s="35" t="s">
        <v>7</v>
      </c>
      <c r="T23" s="24" t="s">
        <v>4</v>
      </c>
      <c r="U23" s="24" t="s">
        <v>5</v>
      </c>
      <c r="V23" s="24" t="s">
        <v>6</v>
      </c>
      <c r="W23" s="25" t="s">
        <v>3</v>
      </c>
      <c r="Y23" s="117" t="s">
        <v>44</v>
      </c>
      <c r="Z23" s="35" t="s">
        <v>7</v>
      </c>
      <c r="AA23" s="12" t="s">
        <v>23</v>
      </c>
      <c r="AB23" s="12" t="s">
        <v>24</v>
      </c>
      <c r="AC23" s="12" t="s">
        <v>25</v>
      </c>
      <c r="AD23" s="24" t="s">
        <v>3</v>
      </c>
      <c r="AE23" s="36" t="s">
        <v>28</v>
      </c>
      <c r="AG23" s="117" t="s">
        <v>44</v>
      </c>
      <c r="AH23" s="35" t="s">
        <v>7</v>
      </c>
      <c r="AI23" s="12" t="s">
        <v>23</v>
      </c>
      <c r="AJ23" s="12" t="s">
        <v>24</v>
      </c>
      <c r="AK23" s="12" t="s">
        <v>25</v>
      </c>
      <c r="AL23" s="24" t="s">
        <v>3</v>
      </c>
      <c r="AM23" s="36" t="s">
        <v>28</v>
      </c>
      <c r="AO23" s="112" t="s">
        <v>44</v>
      </c>
      <c r="AP23" s="27" t="s">
        <v>7</v>
      </c>
      <c r="AQ23" s="12" t="s">
        <v>23</v>
      </c>
      <c r="AR23" s="12" t="s">
        <v>24</v>
      </c>
      <c r="AS23" s="12" t="s">
        <v>25</v>
      </c>
      <c r="AT23" s="12" t="s">
        <v>3</v>
      </c>
      <c r="AU23" s="28" t="s">
        <v>28</v>
      </c>
    </row>
    <row r="24" spans="1:47" x14ac:dyDescent="0.3">
      <c r="A24" s="91"/>
      <c r="B24" s="14" t="s">
        <v>4</v>
      </c>
      <c r="C24" s="15">
        <v>4029</v>
      </c>
      <c r="D24" s="15">
        <v>1188</v>
      </c>
      <c r="E24" s="15">
        <v>584</v>
      </c>
      <c r="F24" s="15">
        <f>SUM(C24:E24)</f>
        <v>5801</v>
      </c>
      <c r="G24" s="107" t="s">
        <v>43</v>
      </c>
      <c r="H24" s="4">
        <f t="shared" si="34"/>
        <v>0.30546457507326324</v>
      </c>
      <c r="J24" s="113"/>
      <c r="K24" s="29" t="s">
        <v>17</v>
      </c>
      <c r="L24" s="15">
        <v>429</v>
      </c>
      <c r="M24" s="15">
        <v>42</v>
      </c>
      <c r="N24" s="15">
        <v>107</v>
      </c>
      <c r="O24" s="16">
        <f t="shared" si="35"/>
        <v>578</v>
      </c>
      <c r="P24" s="5">
        <f t="shared" si="2"/>
        <v>0.25778546712802769</v>
      </c>
      <c r="R24" s="113"/>
      <c r="S24" s="29" t="s">
        <v>19</v>
      </c>
      <c r="T24" s="15">
        <v>3361</v>
      </c>
      <c r="U24" s="15">
        <v>382</v>
      </c>
      <c r="V24" s="15">
        <v>1686</v>
      </c>
      <c r="W24" s="39">
        <f>SUM(T24:V24)</f>
        <v>5429</v>
      </c>
      <c r="Y24" s="113"/>
      <c r="Z24" s="89" t="s">
        <v>19</v>
      </c>
      <c r="AA24" s="15">
        <v>824</v>
      </c>
      <c r="AB24" s="15">
        <v>1866</v>
      </c>
      <c r="AC24" s="61">
        <v>671</v>
      </c>
      <c r="AD24" s="30">
        <f>SUM(AA24:AC24)</f>
        <v>3361</v>
      </c>
      <c r="AE24" s="118"/>
      <c r="AG24" s="113"/>
      <c r="AH24" s="29" t="s">
        <v>19</v>
      </c>
      <c r="AI24" s="46">
        <v>246</v>
      </c>
      <c r="AJ24" s="46">
        <v>124</v>
      </c>
      <c r="AK24" s="46">
        <v>12</v>
      </c>
      <c r="AL24" s="30">
        <f>SUM(AI24:AK24)</f>
        <v>382</v>
      </c>
      <c r="AM24" s="118"/>
      <c r="AO24" s="113"/>
      <c r="AP24" s="29" t="s">
        <v>19</v>
      </c>
      <c r="AQ24" s="62">
        <v>616</v>
      </c>
      <c r="AR24" s="15">
        <v>824</v>
      </c>
      <c r="AS24" s="15">
        <v>246</v>
      </c>
      <c r="AT24" s="90">
        <f>SUM(AQ24:AS24)</f>
        <v>1686</v>
      </c>
      <c r="AU24" s="118"/>
    </row>
    <row r="25" spans="1:47" x14ac:dyDescent="0.3">
      <c r="A25" s="91"/>
      <c r="B25" s="14" t="s">
        <v>5</v>
      </c>
      <c r="C25" s="15">
        <v>411</v>
      </c>
      <c r="D25" s="15">
        <v>229</v>
      </c>
      <c r="E25" s="15">
        <v>34</v>
      </c>
      <c r="F25" s="15">
        <f>SUM(C25:E25)</f>
        <v>674</v>
      </c>
      <c r="G25" s="108"/>
      <c r="H25" s="4">
        <f t="shared" si="34"/>
        <v>0.39020771513353114</v>
      </c>
      <c r="J25" s="113"/>
      <c r="K25" s="29" t="s">
        <v>18</v>
      </c>
      <c r="L25" s="15">
        <v>83</v>
      </c>
      <c r="M25" s="15">
        <v>6</v>
      </c>
      <c r="N25" s="15">
        <v>24</v>
      </c>
      <c r="O25" s="16">
        <f t="shared" si="35"/>
        <v>113</v>
      </c>
      <c r="P25" s="5">
        <f t="shared" si="2"/>
        <v>0.26548672566371684</v>
      </c>
      <c r="R25" s="113"/>
      <c r="S25" s="29" t="s">
        <v>20</v>
      </c>
      <c r="T25" s="15">
        <v>1814</v>
      </c>
      <c r="U25" s="15">
        <v>509</v>
      </c>
      <c r="V25" s="15">
        <v>1681</v>
      </c>
      <c r="W25" s="39">
        <f>SUM(T25:V25)</f>
        <v>4004</v>
      </c>
      <c r="Y25" s="113"/>
      <c r="Z25" s="89" t="s">
        <v>20</v>
      </c>
      <c r="AA25" s="15">
        <v>399</v>
      </c>
      <c r="AB25" s="15">
        <v>849</v>
      </c>
      <c r="AC25" s="53">
        <v>566</v>
      </c>
      <c r="AD25" s="30">
        <f t="shared" ref="AD25:AD26" si="43">SUM(AA25:AC25)</f>
        <v>1814</v>
      </c>
      <c r="AE25" s="119"/>
      <c r="AG25" s="113"/>
      <c r="AH25" s="29" t="s">
        <v>20</v>
      </c>
      <c r="AI25" s="15">
        <v>273</v>
      </c>
      <c r="AJ25" s="15">
        <v>163</v>
      </c>
      <c r="AK25" s="15">
        <v>73</v>
      </c>
      <c r="AL25" s="30">
        <f>SUM(AI25:AK25)</f>
        <v>509</v>
      </c>
      <c r="AM25" s="119"/>
      <c r="AO25" s="113"/>
      <c r="AP25" s="29" t="s">
        <v>20</v>
      </c>
      <c r="AQ25" s="57">
        <v>794</v>
      </c>
      <c r="AR25" s="15">
        <v>492</v>
      </c>
      <c r="AS25" s="15">
        <v>395</v>
      </c>
      <c r="AT25" s="90">
        <f>SUM(AQ25:AS25)</f>
        <v>1681</v>
      </c>
      <c r="AU25" s="119"/>
    </row>
    <row r="26" spans="1:47" ht="17.25" thickBot="1" x14ac:dyDescent="0.35">
      <c r="A26" s="91"/>
      <c r="B26" s="14" t="s">
        <v>6</v>
      </c>
      <c r="C26" s="15">
        <v>2133</v>
      </c>
      <c r="D26" s="15">
        <v>781</v>
      </c>
      <c r="E26" s="15">
        <v>145</v>
      </c>
      <c r="F26" s="15">
        <f>SUM(C26:E26)</f>
        <v>3059</v>
      </c>
      <c r="G26" s="108"/>
      <c r="H26" s="4">
        <f t="shared" si="34"/>
        <v>0.30271330500163451</v>
      </c>
      <c r="J26" s="114"/>
      <c r="K26" s="33" t="s">
        <v>3</v>
      </c>
      <c r="L26" s="21">
        <f>SUM(L20:L25)</f>
        <v>6268</v>
      </c>
      <c r="M26" s="21">
        <f t="shared" ref="M26:O26" si="44">SUM(M20:M25)</f>
        <v>2415</v>
      </c>
      <c r="N26" s="21">
        <f t="shared" si="44"/>
        <v>263</v>
      </c>
      <c r="O26" s="22">
        <f t="shared" si="44"/>
        <v>8946</v>
      </c>
      <c r="P26" s="5">
        <f t="shared" si="2"/>
        <v>0.29935166554884862</v>
      </c>
      <c r="R26" s="114"/>
      <c r="S26" s="33" t="s">
        <v>3</v>
      </c>
      <c r="T26" s="21">
        <f>SUM(T24:T25)</f>
        <v>5175</v>
      </c>
      <c r="U26" s="21">
        <f t="shared" ref="U26:W26" si="45">SUM(U24:U25)</f>
        <v>891</v>
      </c>
      <c r="V26" s="21">
        <f t="shared" si="45"/>
        <v>3367</v>
      </c>
      <c r="W26" s="22">
        <f t="shared" si="45"/>
        <v>9433</v>
      </c>
      <c r="Y26" s="114"/>
      <c r="Z26" s="33" t="s">
        <v>3</v>
      </c>
      <c r="AA26" s="21">
        <f>SUM(AA24:AA25)</f>
        <v>1223</v>
      </c>
      <c r="AB26" s="21">
        <f t="shared" ref="AB26:AC26" si="46">SUM(AB24:AB25)</f>
        <v>2715</v>
      </c>
      <c r="AC26" s="21">
        <f t="shared" si="46"/>
        <v>1237</v>
      </c>
      <c r="AD26" s="37">
        <f t="shared" si="43"/>
        <v>5175</v>
      </c>
      <c r="AE26" s="120"/>
      <c r="AG26" s="114"/>
      <c r="AH26" s="33" t="s">
        <v>3</v>
      </c>
      <c r="AI26" s="21">
        <f>SUM(AI24:AI25)</f>
        <v>519</v>
      </c>
      <c r="AJ26" s="21">
        <f t="shared" ref="AJ26:AL26" si="47">SUM(AJ24:AJ25)</f>
        <v>287</v>
      </c>
      <c r="AK26" s="21">
        <f t="shared" si="47"/>
        <v>85</v>
      </c>
      <c r="AL26" s="21">
        <f t="shared" si="47"/>
        <v>891</v>
      </c>
      <c r="AM26" s="120"/>
      <c r="AO26" s="114"/>
      <c r="AP26" s="33" t="s">
        <v>3</v>
      </c>
      <c r="AQ26" s="21">
        <f>SUM(AQ24:AQ25)</f>
        <v>1410</v>
      </c>
      <c r="AR26" s="21">
        <f t="shared" ref="AR26:AS26" si="48">SUM(AR24:AR25)</f>
        <v>1316</v>
      </c>
      <c r="AS26" s="21">
        <f t="shared" si="48"/>
        <v>641</v>
      </c>
      <c r="AT26" s="37">
        <f t="shared" ref="AT26" si="49">SUM(AQ26:AS26)</f>
        <v>3367</v>
      </c>
      <c r="AU26" s="120"/>
    </row>
    <row r="27" spans="1:47" ht="17.25" thickBot="1" x14ac:dyDescent="0.35">
      <c r="A27" s="92"/>
      <c r="B27" s="20" t="s">
        <v>3</v>
      </c>
      <c r="C27" s="21">
        <f>SUM(C24:C26)</f>
        <v>6573</v>
      </c>
      <c r="D27" s="21">
        <f t="shared" ref="D27:F27" si="50">SUM(D24:D26)</f>
        <v>2198</v>
      </c>
      <c r="E27" s="21">
        <f t="shared" si="50"/>
        <v>763</v>
      </c>
      <c r="F27" s="21">
        <f t="shared" si="50"/>
        <v>9534</v>
      </c>
      <c r="G27" s="109"/>
      <c r="H27" s="4">
        <f t="shared" si="34"/>
        <v>0.31057268722466963</v>
      </c>
      <c r="J27" s="112" t="s">
        <v>27</v>
      </c>
      <c r="K27" s="42" t="s">
        <v>7</v>
      </c>
      <c r="L27" s="12" t="s">
        <v>0</v>
      </c>
      <c r="M27" s="12" t="s">
        <v>1</v>
      </c>
      <c r="N27" s="12" t="s">
        <v>2</v>
      </c>
      <c r="O27" s="13" t="s">
        <v>3</v>
      </c>
      <c r="P27" s="5"/>
      <c r="R27" s="117" t="s">
        <v>45</v>
      </c>
      <c r="S27" s="35" t="s">
        <v>7</v>
      </c>
      <c r="T27" s="24" t="s">
        <v>4</v>
      </c>
      <c r="U27" s="24" t="s">
        <v>5</v>
      </c>
      <c r="V27" s="24" t="s">
        <v>6</v>
      </c>
      <c r="W27" s="25" t="s">
        <v>3</v>
      </c>
      <c r="Y27" s="117" t="s">
        <v>45</v>
      </c>
      <c r="Z27" s="35" t="s">
        <v>7</v>
      </c>
      <c r="AA27" s="12" t="s">
        <v>23</v>
      </c>
      <c r="AB27" s="12" t="s">
        <v>24</v>
      </c>
      <c r="AC27" s="12" t="s">
        <v>25</v>
      </c>
      <c r="AD27" s="24" t="s">
        <v>3</v>
      </c>
      <c r="AE27" s="36" t="s">
        <v>28</v>
      </c>
      <c r="AG27" s="117" t="s">
        <v>45</v>
      </c>
      <c r="AH27" s="35" t="s">
        <v>7</v>
      </c>
      <c r="AI27" s="12" t="s">
        <v>23</v>
      </c>
      <c r="AJ27" s="12" t="s">
        <v>24</v>
      </c>
      <c r="AK27" s="12" t="s">
        <v>25</v>
      </c>
      <c r="AL27" s="24" t="s">
        <v>3</v>
      </c>
      <c r="AM27" s="36" t="s">
        <v>28</v>
      </c>
      <c r="AO27" s="112" t="s">
        <v>45</v>
      </c>
      <c r="AP27" s="27" t="s">
        <v>7</v>
      </c>
      <c r="AQ27" s="12" t="s">
        <v>23</v>
      </c>
      <c r="AR27" s="12" t="s">
        <v>24</v>
      </c>
      <c r="AS27" s="12" t="s">
        <v>25</v>
      </c>
      <c r="AT27" s="12" t="s">
        <v>3</v>
      </c>
      <c r="AU27" s="28" t="s">
        <v>28</v>
      </c>
    </row>
    <row r="28" spans="1:47" x14ac:dyDescent="0.3">
      <c r="A28" s="106" t="s">
        <v>44</v>
      </c>
      <c r="B28" s="23" t="s">
        <v>7</v>
      </c>
      <c r="C28" s="24" t="s">
        <v>0</v>
      </c>
      <c r="D28" s="24" t="s">
        <v>1</v>
      </c>
      <c r="E28" s="24" t="s">
        <v>2</v>
      </c>
      <c r="F28" s="24" t="s">
        <v>3</v>
      </c>
      <c r="G28" s="25" t="s">
        <v>28</v>
      </c>
      <c r="H28" s="4"/>
      <c r="J28" s="113"/>
      <c r="K28" s="6" t="s">
        <v>13</v>
      </c>
      <c r="L28" s="15">
        <v>1544</v>
      </c>
      <c r="M28" s="15">
        <v>753</v>
      </c>
      <c r="N28" s="15">
        <v>55</v>
      </c>
      <c r="O28" s="16">
        <f>SUM(L28:N28)</f>
        <v>2352</v>
      </c>
      <c r="P28" s="5">
        <f t="shared" si="2"/>
        <v>0.34353741496598639</v>
      </c>
      <c r="R28" s="113"/>
      <c r="S28" s="29" t="s">
        <v>19</v>
      </c>
      <c r="T28" s="15">
        <v>3996</v>
      </c>
      <c r="U28" s="15">
        <v>497</v>
      </c>
      <c r="V28" s="15">
        <v>1883</v>
      </c>
      <c r="W28" s="39">
        <f>SUM(T28:V28)</f>
        <v>6376</v>
      </c>
      <c r="Y28" s="113"/>
      <c r="Z28" s="89" t="s">
        <v>19</v>
      </c>
      <c r="AA28" s="15">
        <v>766</v>
      </c>
      <c r="AB28" s="15">
        <v>1915</v>
      </c>
      <c r="AC28" s="61">
        <v>1315</v>
      </c>
      <c r="AD28" s="30">
        <f>SUM(AA28:AC28)</f>
        <v>3996</v>
      </c>
      <c r="AE28" s="118"/>
      <c r="AG28" s="113"/>
      <c r="AH28" s="29" t="s">
        <v>19</v>
      </c>
      <c r="AI28" s="46">
        <v>127</v>
      </c>
      <c r="AJ28" s="46">
        <v>217</v>
      </c>
      <c r="AK28" s="46">
        <v>136</v>
      </c>
      <c r="AL28" s="30">
        <f>SUM(AI28:AK28)</f>
        <v>480</v>
      </c>
      <c r="AM28" s="118"/>
      <c r="AO28" s="113"/>
      <c r="AP28" s="29" t="s">
        <v>19</v>
      </c>
      <c r="AQ28" s="62">
        <v>359</v>
      </c>
      <c r="AR28" s="15">
        <v>952</v>
      </c>
      <c r="AS28" s="15">
        <v>421</v>
      </c>
      <c r="AT28" s="90">
        <f>SUM(AQ28:AS28)</f>
        <v>1732</v>
      </c>
      <c r="AU28" s="118"/>
    </row>
    <row r="29" spans="1:47" x14ac:dyDescent="0.3">
      <c r="A29" s="91"/>
      <c r="B29" s="14" t="s">
        <v>4</v>
      </c>
      <c r="C29" s="15">
        <v>3883</v>
      </c>
      <c r="D29" s="15">
        <v>1135</v>
      </c>
      <c r="E29" s="15">
        <v>157</v>
      </c>
      <c r="F29" s="15">
        <f>SUM(C29:E29)</f>
        <v>5175</v>
      </c>
      <c r="G29" s="107"/>
      <c r="H29" s="4">
        <f t="shared" si="34"/>
        <v>0.24966183574879228</v>
      </c>
      <c r="J29" s="113"/>
      <c r="K29" s="6" t="s">
        <v>14</v>
      </c>
      <c r="L29" s="15">
        <v>1765</v>
      </c>
      <c r="M29" s="15">
        <v>646</v>
      </c>
      <c r="N29" s="15">
        <v>25</v>
      </c>
      <c r="O29" s="16">
        <f t="shared" ref="O29:O34" si="51">SUM(L29:N29)</f>
        <v>2436</v>
      </c>
      <c r="P29" s="5">
        <f t="shared" si="2"/>
        <v>0.27545155993431858</v>
      </c>
      <c r="R29" s="113"/>
      <c r="S29" s="29" t="s">
        <v>20</v>
      </c>
      <c r="T29" s="15">
        <v>1490</v>
      </c>
      <c r="U29" s="15">
        <v>617</v>
      </c>
      <c r="V29" s="15">
        <v>1618</v>
      </c>
      <c r="W29" s="39">
        <f>SUM(T29:V29)</f>
        <v>3725</v>
      </c>
      <c r="Y29" s="113"/>
      <c r="Z29" s="89" t="s">
        <v>20</v>
      </c>
      <c r="AA29" s="15">
        <v>322</v>
      </c>
      <c r="AB29" s="15">
        <v>782</v>
      </c>
      <c r="AC29" s="53">
        <v>548</v>
      </c>
      <c r="AD29" s="30">
        <f t="shared" ref="AD29:AD30" si="52">SUM(AA29:AC29)</f>
        <v>1652</v>
      </c>
      <c r="AE29" s="119"/>
      <c r="AG29" s="113"/>
      <c r="AH29" s="29" t="s">
        <v>20</v>
      </c>
      <c r="AI29" s="15">
        <v>294</v>
      </c>
      <c r="AJ29" s="15">
        <v>220</v>
      </c>
      <c r="AK29" s="15">
        <v>82</v>
      </c>
      <c r="AL29" s="30">
        <f>SUM(AI29:AK29)</f>
        <v>596</v>
      </c>
      <c r="AM29" s="119"/>
      <c r="AO29" s="113"/>
      <c r="AP29" s="29" t="s">
        <v>20</v>
      </c>
      <c r="AQ29" s="57">
        <v>455</v>
      </c>
      <c r="AR29" s="15">
        <v>871</v>
      </c>
      <c r="AS29" s="15">
        <v>319</v>
      </c>
      <c r="AT29" s="90">
        <f>SUM(AQ29:AS29)</f>
        <v>1645</v>
      </c>
      <c r="AU29" s="119"/>
    </row>
    <row r="30" spans="1:47" ht="17.25" thickBot="1" x14ac:dyDescent="0.35">
      <c r="A30" s="91"/>
      <c r="B30" s="14" t="s">
        <v>5</v>
      </c>
      <c r="C30" s="15">
        <v>589</v>
      </c>
      <c r="D30" s="15">
        <v>250</v>
      </c>
      <c r="E30" s="15">
        <v>52</v>
      </c>
      <c r="F30" s="15">
        <f>SUM(C30:E30)</f>
        <v>891</v>
      </c>
      <c r="G30" s="108"/>
      <c r="H30" s="4">
        <f t="shared" si="34"/>
        <v>0.33894500561167229</v>
      </c>
      <c r="J30" s="113"/>
      <c r="K30" s="6" t="s">
        <v>15</v>
      </c>
      <c r="L30" s="15">
        <v>1004</v>
      </c>
      <c r="M30" s="15">
        <v>381</v>
      </c>
      <c r="N30" s="15">
        <v>8</v>
      </c>
      <c r="O30" s="16">
        <f t="shared" si="51"/>
        <v>1393</v>
      </c>
      <c r="P30" s="5">
        <f t="shared" si="2"/>
        <v>0.27925340990667624</v>
      </c>
      <c r="R30" s="114"/>
      <c r="S30" s="33" t="s">
        <v>3</v>
      </c>
      <c r="T30" s="21">
        <f>SUM(T28:T29)</f>
        <v>5486</v>
      </c>
      <c r="U30" s="21">
        <f t="shared" ref="U30:W30" si="53">SUM(U28:U29)</f>
        <v>1114</v>
      </c>
      <c r="V30" s="21">
        <f t="shared" si="53"/>
        <v>3501</v>
      </c>
      <c r="W30" s="22">
        <f t="shared" si="53"/>
        <v>10101</v>
      </c>
      <c r="Y30" s="114"/>
      <c r="Z30" s="33" t="s">
        <v>3</v>
      </c>
      <c r="AA30" s="21">
        <f>SUM(AA28:AA29)</f>
        <v>1088</v>
      </c>
      <c r="AB30" s="21">
        <f t="shared" ref="AB30:AC30" si="54">SUM(AB28:AB29)</f>
        <v>2697</v>
      </c>
      <c r="AC30" s="21">
        <f t="shared" si="54"/>
        <v>1863</v>
      </c>
      <c r="AD30" s="37">
        <f t="shared" si="52"/>
        <v>5648</v>
      </c>
      <c r="AE30" s="120"/>
      <c r="AG30" s="114"/>
      <c r="AH30" s="33" t="s">
        <v>3</v>
      </c>
      <c r="AI30" s="21">
        <f>SUM(AI28:AI29)</f>
        <v>421</v>
      </c>
      <c r="AJ30" s="21">
        <f t="shared" ref="AJ30:AL30" si="55">SUM(AJ28:AJ29)</f>
        <v>437</v>
      </c>
      <c r="AK30" s="21">
        <f t="shared" si="55"/>
        <v>218</v>
      </c>
      <c r="AL30" s="21">
        <f t="shared" si="55"/>
        <v>1076</v>
      </c>
      <c r="AM30" s="120"/>
      <c r="AO30" s="114"/>
      <c r="AP30" s="33" t="s">
        <v>3</v>
      </c>
      <c r="AQ30" s="21">
        <f>SUM(AQ28:AQ29)</f>
        <v>814</v>
      </c>
      <c r="AR30" s="21">
        <f t="shared" ref="AR30:AS30" si="56">SUM(AR28:AR29)</f>
        <v>1823</v>
      </c>
      <c r="AS30" s="21">
        <f t="shared" si="56"/>
        <v>740</v>
      </c>
      <c r="AT30" s="37">
        <f t="shared" ref="AT30" si="57">SUM(AQ30:AS30)</f>
        <v>3377</v>
      </c>
      <c r="AU30" s="120"/>
    </row>
    <row r="31" spans="1:47" x14ac:dyDescent="0.3">
      <c r="A31" s="91"/>
      <c r="B31" s="14" t="s">
        <v>6</v>
      </c>
      <c r="C31" s="15">
        <v>2336</v>
      </c>
      <c r="D31" s="15">
        <v>910</v>
      </c>
      <c r="E31" s="15">
        <v>121</v>
      </c>
      <c r="F31" s="15">
        <f>SUM(C31:E31)</f>
        <v>3367</v>
      </c>
      <c r="G31" s="108"/>
      <c r="H31" s="4">
        <f t="shared" si="34"/>
        <v>0.30620730620730618</v>
      </c>
      <c r="J31" s="113"/>
      <c r="K31" s="6" t="s">
        <v>16</v>
      </c>
      <c r="L31" s="15">
        <v>1046</v>
      </c>
      <c r="M31" s="15">
        <v>262</v>
      </c>
      <c r="N31" s="15">
        <v>12</v>
      </c>
      <c r="O31" s="16">
        <f t="shared" si="51"/>
        <v>1320</v>
      </c>
      <c r="P31" s="5">
        <f t="shared" si="2"/>
        <v>0.20757575757575758</v>
      </c>
      <c r="R31" s="117" t="s">
        <v>46</v>
      </c>
      <c r="S31" s="35" t="s">
        <v>7</v>
      </c>
      <c r="T31" s="24" t="s">
        <v>4</v>
      </c>
      <c r="U31" s="24" t="s">
        <v>5</v>
      </c>
      <c r="V31" s="24" t="s">
        <v>6</v>
      </c>
      <c r="W31" s="25" t="s">
        <v>3</v>
      </c>
      <c r="Y31" s="117" t="s">
        <v>46</v>
      </c>
      <c r="Z31" s="35" t="s">
        <v>7</v>
      </c>
      <c r="AA31" s="12" t="s">
        <v>23</v>
      </c>
      <c r="AB31" s="12" t="s">
        <v>24</v>
      </c>
      <c r="AC31" s="12" t="s">
        <v>25</v>
      </c>
      <c r="AD31" s="24" t="s">
        <v>3</v>
      </c>
      <c r="AE31" s="36" t="s">
        <v>28</v>
      </c>
      <c r="AG31" s="117" t="s">
        <v>46</v>
      </c>
      <c r="AH31" s="35" t="s">
        <v>7</v>
      </c>
      <c r="AI31" s="12" t="s">
        <v>23</v>
      </c>
      <c r="AJ31" s="12" t="s">
        <v>24</v>
      </c>
      <c r="AK31" s="12" t="s">
        <v>25</v>
      </c>
      <c r="AL31" s="24" t="s">
        <v>3</v>
      </c>
      <c r="AM31" s="36" t="s">
        <v>28</v>
      </c>
      <c r="AO31" s="117" t="s">
        <v>46</v>
      </c>
      <c r="AP31" s="35" t="s">
        <v>7</v>
      </c>
      <c r="AQ31" s="12" t="s">
        <v>23</v>
      </c>
      <c r="AR31" s="12" t="s">
        <v>24</v>
      </c>
      <c r="AS31" s="12" t="s">
        <v>25</v>
      </c>
      <c r="AT31" s="24" t="s">
        <v>3</v>
      </c>
      <c r="AU31" s="36" t="s">
        <v>28</v>
      </c>
    </row>
    <row r="32" spans="1:47" ht="17.25" thickBot="1" x14ac:dyDescent="0.35">
      <c r="A32" s="92"/>
      <c r="B32" s="20" t="s">
        <v>3</v>
      </c>
      <c r="C32" s="21">
        <f>SUM(C29:C31)</f>
        <v>6808</v>
      </c>
      <c r="D32" s="21">
        <f t="shared" ref="D32:F32" si="58">SUM(D29:D31)</f>
        <v>2295</v>
      </c>
      <c r="E32" s="21">
        <f t="shared" si="58"/>
        <v>330</v>
      </c>
      <c r="F32" s="21">
        <f t="shared" si="58"/>
        <v>9433</v>
      </c>
      <c r="G32" s="109"/>
      <c r="H32" s="4">
        <f t="shared" si="34"/>
        <v>0.2782783843952083</v>
      </c>
      <c r="J32" s="113"/>
      <c r="K32" s="6" t="s">
        <v>17</v>
      </c>
      <c r="L32" s="15">
        <v>506</v>
      </c>
      <c r="M32" s="15">
        <v>38</v>
      </c>
      <c r="N32" s="15">
        <v>109</v>
      </c>
      <c r="O32" s="16">
        <f t="shared" si="51"/>
        <v>653</v>
      </c>
      <c r="P32" s="5">
        <f t="shared" si="2"/>
        <v>0.22511485451761101</v>
      </c>
      <c r="R32" s="113"/>
      <c r="S32" s="29" t="s">
        <v>19</v>
      </c>
      <c r="T32" s="15">
        <v>4250</v>
      </c>
      <c r="U32" s="15">
        <v>420</v>
      </c>
      <c r="V32" s="15">
        <v>2033</v>
      </c>
      <c r="W32" s="39">
        <f>SUM(T32:V32)</f>
        <v>6703</v>
      </c>
      <c r="Y32" s="113"/>
      <c r="Z32" s="89" t="s">
        <v>19</v>
      </c>
      <c r="AA32" s="15">
        <v>820</v>
      </c>
      <c r="AB32" s="15">
        <v>2092</v>
      </c>
      <c r="AC32" s="61">
        <v>1338</v>
      </c>
      <c r="AD32" s="30">
        <f>SUM(AA32:AC32)</f>
        <v>4250</v>
      </c>
      <c r="AE32" s="118"/>
      <c r="AG32" s="113"/>
      <c r="AH32" s="29" t="s">
        <v>19</v>
      </c>
      <c r="AI32" s="46">
        <v>185</v>
      </c>
      <c r="AJ32" s="46">
        <v>157</v>
      </c>
      <c r="AK32" s="46">
        <v>78</v>
      </c>
      <c r="AL32" s="30">
        <f>SUM(AI32:AK32)</f>
        <v>420</v>
      </c>
      <c r="AM32" s="118"/>
      <c r="AO32" s="113"/>
      <c r="AP32" s="29" t="s">
        <v>19</v>
      </c>
      <c r="AQ32" s="62">
        <v>582</v>
      </c>
      <c r="AR32" s="15">
        <v>930</v>
      </c>
      <c r="AS32" s="15">
        <v>521</v>
      </c>
      <c r="AT32" s="90">
        <f>SUM(AQ32:AS32)</f>
        <v>2033</v>
      </c>
      <c r="AU32" s="118"/>
    </row>
    <row r="33" spans="1:47" x14ac:dyDescent="0.3">
      <c r="A33" s="106" t="s">
        <v>45</v>
      </c>
      <c r="B33" s="23" t="s">
        <v>7</v>
      </c>
      <c r="C33" s="24" t="s">
        <v>0</v>
      </c>
      <c r="D33" s="24" t="s">
        <v>1</v>
      </c>
      <c r="E33" s="24" t="s">
        <v>2</v>
      </c>
      <c r="F33" s="24" t="s">
        <v>3</v>
      </c>
      <c r="G33" s="25" t="s">
        <v>28</v>
      </c>
      <c r="H33" s="4"/>
      <c r="J33" s="113"/>
      <c r="K33" s="6" t="s">
        <v>18</v>
      </c>
      <c r="L33" s="15">
        <v>48</v>
      </c>
      <c r="M33" s="15">
        <v>3</v>
      </c>
      <c r="N33" s="15">
        <v>22</v>
      </c>
      <c r="O33" s="16">
        <f t="shared" si="51"/>
        <v>73</v>
      </c>
      <c r="P33" s="5">
        <f t="shared" si="2"/>
        <v>0.34246575342465752</v>
      </c>
      <c r="R33" s="113"/>
      <c r="S33" s="29" t="s">
        <v>20</v>
      </c>
      <c r="T33" s="15">
        <v>1892</v>
      </c>
      <c r="U33" s="15">
        <v>428</v>
      </c>
      <c r="V33" s="15">
        <v>1562</v>
      </c>
      <c r="W33" s="39">
        <f>SUM(T33:V33)</f>
        <v>3882</v>
      </c>
      <c r="Y33" s="113"/>
      <c r="Z33" s="89" t="s">
        <v>20</v>
      </c>
      <c r="AA33" s="15">
        <v>494</v>
      </c>
      <c r="AB33" s="15">
        <v>748</v>
      </c>
      <c r="AC33" s="53">
        <v>650</v>
      </c>
      <c r="AD33" s="30">
        <f t="shared" ref="AD33:AD34" si="59">SUM(AA33:AC33)</f>
        <v>1892</v>
      </c>
      <c r="AE33" s="119"/>
      <c r="AG33" s="113"/>
      <c r="AH33" s="29" t="s">
        <v>20</v>
      </c>
      <c r="AI33" s="15">
        <v>206</v>
      </c>
      <c r="AJ33" s="15">
        <v>142</v>
      </c>
      <c r="AK33" s="15">
        <v>80</v>
      </c>
      <c r="AL33" s="30">
        <f>SUM(AI33:AK33)</f>
        <v>428</v>
      </c>
      <c r="AM33" s="119"/>
      <c r="AO33" s="113"/>
      <c r="AP33" s="29" t="s">
        <v>20</v>
      </c>
      <c r="AQ33" s="57">
        <v>610</v>
      </c>
      <c r="AR33" s="15">
        <v>544</v>
      </c>
      <c r="AS33" s="15">
        <v>408</v>
      </c>
      <c r="AT33" s="90">
        <f>SUM(AQ33:AS33)</f>
        <v>1562</v>
      </c>
      <c r="AU33" s="119"/>
    </row>
    <row r="34" spans="1:47" ht="17.25" thickBot="1" x14ac:dyDescent="0.35">
      <c r="A34" s="91"/>
      <c r="B34" s="14" t="s">
        <v>4</v>
      </c>
      <c r="C34" s="15">
        <v>4055</v>
      </c>
      <c r="D34" s="15">
        <v>1312</v>
      </c>
      <c r="E34" s="15">
        <v>119</v>
      </c>
      <c r="F34" s="15">
        <v>5486</v>
      </c>
      <c r="G34" s="107"/>
      <c r="H34" s="4">
        <f t="shared" si="34"/>
        <v>0.26084578928180824</v>
      </c>
      <c r="J34" s="114"/>
      <c r="K34" s="7" t="s">
        <v>3</v>
      </c>
      <c r="L34" s="21">
        <f>SUM(L28:L33)</f>
        <v>5913</v>
      </c>
      <c r="M34" s="21">
        <f>SUM(M28:M33)</f>
        <v>2083</v>
      </c>
      <c r="N34" s="21">
        <f>SUM(N28:N33)</f>
        <v>231</v>
      </c>
      <c r="O34" s="22">
        <f t="shared" si="51"/>
        <v>8227</v>
      </c>
      <c r="P34" s="5">
        <f t="shared" si="2"/>
        <v>0.28126899234228758</v>
      </c>
      <c r="R34" s="114"/>
      <c r="S34" s="33" t="s">
        <v>3</v>
      </c>
      <c r="T34" s="21">
        <f>SUM(T32:T33)</f>
        <v>6142</v>
      </c>
      <c r="U34" s="21">
        <f t="shared" ref="U34:W34" si="60">SUM(U32:U33)</f>
        <v>848</v>
      </c>
      <c r="V34" s="21">
        <f t="shared" si="60"/>
        <v>3595</v>
      </c>
      <c r="W34" s="22">
        <f t="shared" si="60"/>
        <v>10585</v>
      </c>
      <c r="Y34" s="114"/>
      <c r="Z34" s="33" t="s">
        <v>3</v>
      </c>
      <c r="AA34" s="21">
        <f>SUM(AA32:AA33)</f>
        <v>1314</v>
      </c>
      <c r="AB34" s="21">
        <f t="shared" ref="AB34:AC34" si="61">SUM(AB32:AB33)</f>
        <v>2840</v>
      </c>
      <c r="AC34" s="21">
        <f t="shared" si="61"/>
        <v>1988</v>
      </c>
      <c r="AD34" s="37">
        <f t="shared" si="59"/>
        <v>6142</v>
      </c>
      <c r="AE34" s="120"/>
      <c r="AG34" s="114"/>
      <c r="AH34" s="33" t="s">
        <v>3</v>
      </c>
      <c r="AI34" s="21">
        <f>SUM(AI32:AI33)</f>
        <v>391</v>
      </c>
      <c r="AJ34" s="21">
        <f t="shared" ref="AJ34:AL34" si="62">SUM(AJ32:AJ33)</f>
        <v>299</v>
      </c>
      <c r="AK34" s="21">
        <f t="shared" si="62"/>
        <v>158</v>
      </c>
      <c r="AL34" s="21">
        <f t="shared" si="62"/>
        <v>848</v>
      </c>
      <c r="AM34" s="120"/>
      <c r="AO34" s="114"/>
      <c r="AP34" s="33" t="s">
        <v>3</v>
      </c>
      <c r="AQ34" s="21">
        <f>SUM(AQ32:AQ33)</f>
        <v>1192</v>
      </c>
      <c r="AR34" s="21">
        <f t="shared" ref="AR34:AT34" si="63">SUM(AR32:AR33)</f>
        <v>1474</v>
      </c>
      <c r="AS34" s="21">
        <f t="shared" si="63"/>
        <v>929</v>
      </c>
      <c r="AT34" s="21">
        <f t="shared" si="63"/>
        <v>3595</v>
      </c>
      <c r="AU34" s="120"/>
    </row>
    <row r="35" spans="1:47" x14ac:dyDescent="0.3">
      <c r="A35" s="91"/>
      <c r="B35" s="14" t="s">
        <v>5</v>
      </c>
      <c r="C35" s="15">
        <v>740</v>
      </c>
      <c r="D35" s="15">
        <v>319</v>
      </c>
      <c r="E35" s="15">
        <v>55</v>
      </c>
      <c r="F35" s="15">
        <v>1114</v>
      </c>
      <c r="G35" s="108"/>
      <c r="H35" s="4">
        <f t="shared" si="34"/>
        <v>0.3357271095152603</v>
      </c>
      <c r="J35" s="112" t="s">
        <v>42</v>
      </c>
      <c r="K35" s="42" t="s">
        <v>7</v>
      </c>
      <c r="L35" s="12" t="s">
        <v>0</v>
      </c>
      <c r="M35" s="12" t="s">
        <v>1</v>
      </c>
      <c r="N35" s="12" t="s">
        <v>2</v>
      </c>
      <c r="O35" s="13" t="s">
        <v>3</v>
      </c>
      <c r="P35" s="5"/>
      <c r="R35" s="117" t="s">
        <v>47</v>
      </c>
      <c r="S35" s="35" t="s">
        <v>7</v>
      </c>
      <c r="T35" s="24" t="s">
        <v>4</v>
      </c>
      <c r="U35" s="24" t="s">
        <v>5</v>
      </c>
      <c r="V35" s="24" t="s">
        <v>6</v>
      </c>
      <c r="W35" s="25" t="s">
        <v>3</v>
      </c>
      <c r="Y35" s="117" t="s">
        <v>47</v>
      </c>
      <c r="Z35" s="35" t="s">
        <v>7</v>
      </c>
      <c r="AA35" s="12" t="s">
        <v>23</v>
      </c>
      <c r="AB35" s="12" t="s">
        <v>24</v>
      </c>
      <c r="AC35" s="12" t="s">
        <v>25</v>
      </c>
      <c r="AD35" s="24" t="s">
        <v>3</v>
      </c>
      <c r="AE35" s="36" t="s">
        <v>28</v>
      </c>
      <c r="AG35" s="117" t="s">
        <v>47</v>
      </c>
      <c r="AH35" s="35" t="s">
        <v>7</v>
      </c>
      <c r="AI35" s="12" t="s">
        <v>23</v>
      </c>
      <c r="AJ35" s="12" t="s">
        <v>24</v>
      </c>
      <c r="AK35" s="12" t="s">
        <v>25</v>
      </c>
      <c r="AL35" s="24" t="s">
        <v>3</v>
      </c>
      <c r="AM35" s="36" t="s">
        <v>28</v>
      </c>
      <c r="AO35" s="117" t="s">
        <v>47</v>
      </c>
      <c r="AP35" s="35" t="s">
        <v>7</v>
      </c>
      <c r="AQ35" s="12" t="s">
        <v>23</v>
      </c>
      <c r="AR35" s="12" t="s">
        <v>24</v>
      </c>
      <c r="AS35" s="12" t="s">
        <v>25</v>
      </c>
      <c r="AT35" s="24" t="s">
        <v>3</v>
      </c>
      <c r="AU35" s="36" t="s">
        <v>28</v>
      </c>
    </row>
    <row r="36" spans="1:47" x14ac:dyDescent="0.3">
      <c r="A36" s="91"/>
      <c r="B36" s="14" t="s">
        <v>6</v>
      </c>
      <c r="C36" s="15">
        <v>2449</v>
      </c>
      <c r="D36" s="15">
        <v>867</v>
      </c>
      <c r="E36" s="15">
        <v>185</v>
      </c>
      <c r="F36" s="15">
        <v>3501</v>
      </c>
      <c r="G36" s="108"/>
      <c r="H36" s="4">
        <f t="shared" si="34"/>
        <v>0.3004855755498429</v>
      </c>
      <c r="J36" s="113"/>
      <c r="K36" s="6" t="s">
        <v>13</v>
      </c>
      <c r="L36" s="15">
        <v>1556</v>
      </c>
      <c r="M36" s="15">
        <v>677</v>
      </c>
      <c r="N36" s="15">
        <v>81</v>
      </c>
      <c r="O36" s="16">
        <f>SUM(L36:N36)</f>
        <v>2314</v>
      </c>
      <c r="P36" s="5">
        <f t="shared" si="2"/>
        <v>0.32757130509939497</v>
      </c>
      <c r="R36" s="113"/>
      <c r="S36" s="29" t="s">
        <v>19</v>
      </c>
      <c r="T36" s="15">
        <v>3857</v>
      </c>
      <c r="U36" s="15">
        <v>616</v>
      </c>
      <c r="V36" s="15">
        <v>2228</v>
      </c>
      <c r="W36" s="39">
        <f>SUM(T36:V36)</f>
        <v>6701</v>
      </c>
      <c r="Y36" s="113"/>
      <c r="Z36" s="89" t="s">
        <v>19</v>
      </c>
      <c r="AA36" s="15">
        <v>641</v>
      </c>
      <c r="AB36" s="15">
        <v>1987</v>
      </c>
      <c r="AC36" s="61">
        <v>1229</v>
      </c>
      <c r="AD36" s="30">
        <f>SUM(AA36:AC36)</f>
        <v>3857</v>
      </c>
      <c r="AE36" s="118"/>
      <c r="AG36" s="113"/>
      <c r="AH36" s="29" t="s">
        <v>19</v>
      </c>
      <c r="AI36" s="46">
        <v>225</v>
      </c>
      <c r="AJ36" s="46">
        <v>133</v>
      </c>
      <c r="AK36" s="46">
        <v>258</v>
      </c>
      <c r="AL36" s="30">
        <f>SUM(AI36:AK36)</f>
        <v>616</v>
      </c>
      <c r="AM36" s="118"/>
      <c r="AO36" s="113"/>
      <c r="AP36" s="29" t="s">
        <v>19</v>
      </c>
      <c r="AQ36" s="62">
        <v>878</v>
      </c>
      <c r="AR36" s="15">
        <v>833</v>
      </c>
      <c r="AS36" s="15">
        <v>517</v>
      </c>
      <c r="AT36" s="90">
        <f>SUM(AQ36:AS36)</f>
        <v>2228</v>
      </c>
      <c r="AU36" s="118"/>
    </row>
    <row r="37" spans="1:47" ht="17.25" thickBot="1" x14ac:dyDescent="0.35">
      <c r="A37" s="92"/>
      <c r="B37" s="20" t="s">
        <v>3</v>
      </c>
      <c r="C37" s="21">
        <f>SUM(C34:C36)</f>
        <v>7244</v>
      </c>
      <c r="D37" s="21">
        <f t="shared" ref="D37:F37" si="64">SUM(D34:D36)</f>
        <v>2498</v>
      </c>
      <c r="E37" s="21">
        <f t="shared" si="64"/>
        <v>359</v>
      </c>
      <c r="F37" s="21">
        <f t="shared" si="64"/>
        <v>10101</v>
      </c>
      <c r="G37" s="109"/>
      <c r="H37" s="4">
        <f t="shared" si="34"/>
        <v>0.28284328284328286</v>
      </c>
      <c r="J37" s="113"/>
      <c r="K37" s="6" t="s">
        <v>14</v>
      </c>
      <c r="L37" s="15">
        <v>2391</v>
      </c>
      <c r="M37" s="15">
        <v>929</v>
      </c>
      <c r="N37" s="15">
        <v>176</v>
      </c>
      <c r="O37" s="16">
        <f t="shared" ref="O37:O42" si="65">SUM(L37:N37)</f>
        <v>3496</v>
      </c>
      <c r="P37" s="5">
        <f t="shared" si="2"/>
        <v>0.31607551487414187</v>
      </c>
      <c r="R37" s="113"/>
      <c r="S37" s="29" t="s">
        <v>20</v>
      </c>
      <c r="T37" s="15">
        <v>1826</v>
      </c>
      <c r="U37" s="15">
        <v>472</v>
      </c>
      <c r="V37" s="15">
        <v>1613</v>
      </c>
      <c r="W37" s="39">
        <f>SUM(T37:V37)</f>
        <v>3911</v>
      </c>
      <c r="Y37" s="113"/>
      <c r="Z37" s="89" t="s">
        <v>20</v>
      </c>
      <c r="AA37" s="15">
        <v>461</v>
      </c>
      <c r="AB37" s="15">
        <v>730</v>
      </c>
      <c r="AC37" s="53">
        <v>635</v>
      </c>
      <c r="AD37" s="30">
        <f t="shared" ref="AD37:AD38" si="66">SUM(AA37:AC37)</f>
        <v>1826</v>
      </c>
      <c r="AE37" s="119"/>
      <c r="AG37" s="113"/>
      <c r="AH37" s="29" t="s">
        <v>20</v>
      </c>
      <c r="AI37" s="15">
        <v>241</v>
      </c>
      <c r="AJ37" s="15">
        <v>153</v>
      </c>
      <c r="AK37" s="15">
        <v>78</v>
      </c>
      <c r="AL37" s="30">
        <f>SUM(AI37:AK37)</f>
        <v>472</v>
      </c>
      <c r="AM37" s="119"/>
      <c r="AO37" s="113"/>
      <c r="AP37" s="29" t="s">
        <v>20</v>
      </c>
      <c r="AQ37" s="57">
        <v>739</v>
      </c>
      <c r="AR37" s="15">
        <v>542</v>
      </c>
      <c r="AS37" s="15">
        <v>332</v>
      </c>
      <c r="AT37" s="90">
        <f>SUM(AQ37:AS37)</f>
        <v>1613</v>
      </c>
      <c r="AU37" s="119"/>
    </row>
    <row r="38" spans="1:47" ht="17.25" thickBot="1" x14ac:dyDescent="0.35">
      <c r="A38" s="106" t="s">
        <v>46</v>
      </c>
      <c r="B38" s="23" t="s">
        <v>7</v>
      </c>
      <c r="C38" s="24" t="s">
        <v>0</v>
      </c>
      <c r="D38" s="24" t="s">
        <v>1</v>
      </c>
      <c r="E38" s="24" t="s">
        <v>2</v>
      </c>
      <c r="F38" s="24" t="s">
        <v>3</v>
      </c>
      <c r="G38" s="25" t="s">
        <v>28</v>
      </c>
      <c r="H38" s="4"/>
      <c r="J38" s="113"/>
      <c r="K38" s="6" t="s">
        <v>15</v>
      </c>
      <c r="L38" s="15">
        <v>1090</v>
      </c>
      <c r="M38" s="15">
        <v>361</v>
      </c>
      <c r="N38" s="15">
        <v>137</v>
      </c>
      <c r="O38" s="16">
        <f t="shared" si="65"/>
        <v>1588</v>
      </c>
      <c r="P38" s="5">
        <f t="shared" si="2"/>
        <v>0.31360201511335012</v>
      </c>
      <c r="R38" s="114"/>
      <c r="S38" s="33" t="s">
        <v>3</v>
      </c>
      <c r="T38" s="21">
        <f>SUM(T36:T37)</f>
        <v>5683</v>
      </c>
      <c r="U38" s="21">
        <f t="shared" ref="U38:W38" si="67">SUM(U36:U37)</f>
        <v>1088</v>
      </c>
      <c r="V38" s="21">
        <f t="shared" si="67"/>
        <v>3841</v>
      </c>
      <c r="W38" s="22">
        <f t="shared" si="67"/>
        <v>10612</v>
      </c>
      <c r="Y38" s="114"/>
      <c r="Z38" s="33" t="s">
        <v>3</v>
      </c>
      <c r="AA38" s="21">
        <f>SUM(AA36:AA37)</f>
        <v>1102</v>
      </c>
      <c r="AB38" s="21">
        <f t="shared" ref="AB38:AC38" si="68">SUM(AB36:AB37)</f>
        <v>2717</v>
      </c>
      <c r="AC38" s="21">
        <f t="shared" si="68"/>
        <v>1864</v>
      </c>
      <c r="AD38" s="37">
        <f t="shared" si="66"/>
        <v>5683</v>
      </c>
      <c r="AE38" s="120"/>
      <c r="AG38" s="114"/>
      <c r="AH38" s="33" t="s">
        <v>3</v>
      </c>
      <c r="AI38" s="21">
        <f>SUM(AI36:AI37)</f>
        <v>466</v>
      </c>
      <c r="AJ38" s="21">
        <f t="shared" ref="AJ38:AL38" si="69">SUM(AJ36:AJ37)</f>
        <v>286</v>
      </c>
      <c r="AK38" s="21">
        <f t="shared" si="69"/>
        <v>336</v>
      </c>
      <c r="AL38" s="21">
        <f t="shared" si="69"/>
        <v>1088</v>
      </c>
      <c r="AM38" s="120"/>
      <c r="AO38" s="114"/>
      <c r="AP38" s="33" t="s">
        <v>3</v>
      </c>
      <c r="AQ38" s="21">
        <f>SUM(AQ36:AQ37)</f>
        <v>1617</v>
      </c>
      <c r="AR38" s="21">
        <f t="shared" ref="AR38:AT38" si="70">SUM(AR36:AR37)</f>
        <v>1375</v>
      </c>
      <c r="AS38" s="21">
        <f t="shared" si="70"/>
        <v>849</v>
      </c>
      <c r="AT38" s="21">
        <f t="shared" si="70"/>
        <v>3841</v>
      </c>
      <c r="AU38" s="120"/>
    </row>
    <row r="39" spans="1:47" x14ac:dyDescent="0.3">
      <c r="A39" s="91"/>
      <c r="B39" s="14" t="s">
        <v>4</v>
      </c>
      <c r="C39" s="15">
        <v>4381</v>
      </c>
      <c r="D39" s="15">
        <v>1592</v>
      </c>
      <c r="E39" s="15">
        <v>169</v>
      </c>
      <c r="F39" s="15">
        <v>6142</v>
      </c>
      <c r="G39" s="107"/>
      <c r="H39" s="4">
        <f t="shared" si="34"/>
        <v>0.28671442526864216</v>
      </c>
      <c r="J39" s="113"/>
      <c r="K39" s="6" t="s">
        <v>16</v>
      </c>
      <c r="L39" s="15">
        <v>930</v>
      </c>
      <c r="M39" s="15">
        <v>183</v>
      </c>
      <c r="N39" s="15">
        <v>116</v>
      </c>
      <c r="O39" s="16">
        <f t="shared" si="65"/>
        <v>1229</v>
      </c>
      <c r="P39" s="5">
        <f t="shared" si="2"/>
        <v>0.24328722538649308</v>
      </c>
      <c r="R39" s="117" t="s">
        <v>48</v>
      </c>
      <c r="S39" s="35" t="s">
        <v>7</v>
      </c>
      <c r="T39" s="24" t="s">
        <v>4</v>
      </c>
      <c r="U39" s="24" t="s">
        <v>5</v>
      </c>
      <c r="V39" s="24" t="s">
        <v>6</v>
      </c>
      <c r="W39" s="25" t="s">
        <v>3</v>
      </c>
      <c r="Y39" s="117" t="s">
        <v>48</v>
      </c>
      <c r="Z39" s="35" t="s">
        <v>7</v>
      </c>
      <c r="AA39" s="12" t="s">
        <v>23</v>
      </c>
      <c r="AB39" s="12" t="s">
        <v>24</v>
      </c>
      <c r="AC39" s="12" t="s">
        <v>25</v>
      </c>
      <c r="AD39" s="24" t="s">
        <v>3</v>
      </c>
      <c r="AE39" s="36" t="s">
        <v>28</v>
      </c>
      <c r="AG39" s="117" t="s">
        <v>48</v>
      </c>
      <c r="AH39" s="35" t="s">
        <v>7</v>
      </c>
      <c r="AI39" s="12" t="s">
        <v>23</v>
      </c>
      <c r="AJ39" s="12" t="s">
        <v>24</v>
      </c>
      <c r="AK39" s="12" t="s">
        <v>25</v>
      </c>
      <c r="AL39" s="24" t="s">
        <v>3</v>
      </c>
      <c r="AM39" s="36" t="s">
        <v>28</v>
      </c>
      <c r="AO39" s="117" t="s">
        <v>48</v>
      </c>
      <c r="AP39" s="35" t="s">
        <v>7</v>
      </c>
      <c r="AQ39" s="12" t="s">
        <v>23</v>
      </c>
      <c r="AR39" s="12" t="s">
        <v>24</v>
      </c>
      <c r="AS39" s="12" t="s">
        <v>25</v>
      </c>
      <c r="AT39" s="24" t="s">
        <v>3</v>
      </c>
      <c r="AU39" s="36" t="s">
        <v>28</v>
      </c>
    </row>
    <row r="40" spans="1:47" x14ac:dyDescent="0.3">
      <c r="A40" s="91"/>
      <c r="B40" s="14" t="s">
        <v>5</v>
      </c>
      <c r="C40" s="15">
        <v>504</v>
      </c>
      <c r="D40" s="15">
        <v>301</v>
      </c>
      <c r="E40" s="15">
        <v>43</v>
      </c>
      <c r="F40" s="15">
        <v>848</v>
      </c>
      <c r="G40" s="108"/>
      <c r="H40" s="4">
        <f t="shared" si="34"/>
        <v>0.40566037735849059</v>
      </c>
      <c r="J40" s="113"/>
      <c r="K40" s="6" t="s">
        <v>17</v>
      </c>
      <c r="L40" s="15">
        <v>550</v>
      </c>
      <c r="M40" s="15">
        <v>40</v>
      </c>
      <c r="N40" s="15">
        <v>227</v>
      </c>
      <c r="O40" s="16">
        <f t="shared" si="65"/>
        <v>817</v>
      </c>
      <c r="P40" s="5">
        <f t="shared" si="2"/>
        <v>0.32680538555691552</v>
      </c>
      <c r="R40" s="113"/>
      <c r="S40" s="29" t="s">
        <v>19</v>
      </c>
      <c r="T40" s="15">
        <v>4270</v>
      </c>
      <c r="U40" s="15">
        <v>271</v>
      </c>
      <c r="V40" s="15">
        <v>1923</v>
      </c>
      <c r="W40" s="39">
        <f>SUM(T40:V40)</f>
        <v>6464</v>
      </c>
      <c r="Y40" s="113"/>
      <c r="Z40" s="89" t="s">
        <v>19</v>
      </c>
      <c r="AA40" s="15">
        <v>850</v>
      </c>
      <c r="AB40" s="15">
        <v>2026</v>
      </c>
      <c r="AC40" s="61">
        <v>1394</v>
      </c>
      <c r="AD40" s="30">
        <f>SUM(AA40:AC40)</f>
        <v>4270</v>
      </c>
      <c r="AE40" s="118"/>
      <c r="AG40" s="113"/>
      <c r="AH40" s="29" t="s">
        <v>19</v>
      </c>
      <c r="AI40" s="46">
        <v>107</v>
      </c>
      <c r="AJ40" s="46">
        <v>55</v>
      </c>
      <c r="AK40" s="46">
        <v>109</v>
      </c>
      <c r="AL40" s="30">
        <f>SUM(AI40:AK40)</f>
        <v>271</v>
      </c>
      <c r="AM40" s="118"/>
      <c r="AO40" s="113"/>
      <c r="AP40" s="29" t="s">
        <v>19</v>
      </c>
      <c r="AQ40" s="15">
        <v>796</v>
      </c>
      <c r="AR40" s="15">
        <v>732</v>
      </c>
      <c r="AS40" s="15">
        <v>395</v>
      </c>
      <c r="AT40" s="90">
        <f>SUM(AQ40:AS40)</f>
        <v>1923</v>
      </c>
      <c r="AU40" s="118"/>
    </row>
    <row r="41" spans="1:47" x14ac:dyDescent="0.3">
      <c r="A41" s="91"/>
      <c r="B41" s="14" t="s">
        <v>6</v>
      </c>
      <c r="C41" s="15">
        <v>2442</v>
      </c>
      <c r="D41" s="15">
        <v>1015</v>
      </c>
      <c r="E41" s="15">
        <v>138</v>
      </c>
      <c r="F41" s="15">
        <v>3595</v>
      </c>
      <c r="G41" s="108"/>
      <c r="H41" s="4">
        <f t="shared" si="34"/>
        <v>0.32072322670375519</v>
      </c>
      <c r="J41" s="113"/>
      <c r="K41" s="6" t="s">
        <v>18</v>
      </c>
      <c r="L41" s="15">
        <v>56</v>
      </c>
      <c r="M41" s="15">
        <v>8</v>
      </c>
      <c r="N41" s="15">
        <v>26</v>
      </c>
      <c r="O41" s="16">
        <f t="shared" si="65"/>
        <v>90</v>
      </c>
      <c r="P41" s="5">
        <f t="shared" si="2"/>
        <v>0.37777777777777777</v>
      </c>
      <c r="R41" s="113"/>
      <c r="S41" s="29" t="s">
        <v>20</v>
      </c>
      <c r="T41" s="15">
        <v>2175</v>
      </c>
      <c r="U41" s="15">
        <v>316</v>
      </c>
      <c r="V41" s="15">
        <v>1914</v>
      </c>
      <c r="W41" s="39">
        <f>SUM(T41:V41)</f>
        <v>4405</v>
      </c>
      <c r="Y41" s="113"/>
      <c r="Z41" s="89" t="s">
        <v>20</v>
      </c>
      <c r="AA41" s="15">
        <v>657</v>
      </c>
      <c r="AB41" s="15">
        <v>820</v>
      </c>
      <c r="AC41" s="53">
        <v>698</v>
      </c>
      <c r="AD41" s="30">
        <f t="shared" ref="AD41:AD42" si="71">SUM(AA41:AC41)</f>
        <v>2175</v>
      </c>
      <c r="AE41" s="119"/>
      <c r="AG41" s="113"/>
      <c r="AH41" s="29" t="s">
        <v>20</v>
      </c>
      <c r="AI41" s="15">
        <v>214</v>
      </c>
      <c r="AJ41" s="15">
        <v>62</v>
      </c>
      <c r="AK41" s="15">
        <v>40</v>
      </c>
      <c r="AL41" s="30">
        <f>SUM(AI41:AK41)</f>
        <v>316</v>
      </c>
      <c r="AM41" s="119"/>
      <c r="AO41" s="113"/>
      <c r="AP41" s="29" t="s">
        <v>20</v>
      </c>
      <c r="AQ41" s="15">
        <v>808</v>
      </c>
      <c r="AR41" s="15">
        <v>681</v>
      </c>
      <c r="AS41" s="15">
        <v>425</v>
      </c>
      <c r="AT41" s="90">
        <f>SUM(AQ41:AS41)</f>
        <v>1914</v>
      </c>
      <c r="AU41" s="119"/>
    </row>
    <row r="42" spans="1:47" ht="17.25" thickBot="1" x14ac:dyDescent="0.35">
      <c r="A42" s="92"/>
      <c r="B42" s="20" t="s">
        <v>3</v>
      </c>
      <c r="C42" s="21">
        <f>SUM(C39:C41)</f>
        <v>7327</v>
      </c>
      <c r="D42" s="21">
        <f t="shared" ref="D42:F42" si="72">SUM(D39:D41)</f>
        <v>2908</v>
      </c>
      <c r="E42" s="21">
        <f t="shared" si="72"/>
        <v>350</v>
      </c>
      <c r="F42" s="21">
        <f t="shared" si="72"/>
        <v>10585</v>
      </c>
      <c r="G42" s="109"/>
      <c r="H42" s="4">
        <f t="shared" si="34"/>
        <v>0.30779404818138878</v>
      </c>
      <c r="J42" s="114"/>
      <c r="K42" s="7" t="s">
        <v>3</v>
      </c>
      <c r="L42" s="21">
        <f>SUM(L36:L41)</f>
        <v>6573</v>
      </c>
      <c r="M42" s="21">
        <f>SUM(M36:M41)</f>
        <v>2198</v>
      </c>
      <c r="N42" s="21">
        <f>SUM(N36:N41)</f>
        <v>763</v>
      </c>
      <c r="O42" s="22">
        <f t="shared" si="65"/>
        <v>9534</v>
      </c>
      <c r="P42" s="5">
        <f t="shared" si="2"/>
        <v>0.31057268722466963</v>
      </c>
      <c r="R42" s="114"/>
      <c r="S42" s="33" t="s">
        <v>3</v>
      </c>
      <c r="T42" s="21">
        <f>SUM(T40:T41)</f>
        <v>6445</v>
      </c>
      <c r="U42" s="21">
        <f t="shared" ref="U42:W42" si="73">SUM(U40:U41)</f>
        <v>587</v>
      </c>
      <c r="V42" s="21">
        <f t="shared" si="73"/>
        <v>3837</v>
      </c>
      <c r="W42" s="22">
        <f t="shared" si="73"/>
        <v>10869</v>
      </c>
      <c r="Y42" s="114"/>
      <c r="Z42" s="33" t="s">
        <v>3</v>
      </c>
      <c r="AA42" s="21">
        <f>SUM(AA40:AA41)</f>
        <v>1507</v>
      </c>
      <c r="AB42" s="21">
        <f t="shared" ref="AB42:AC42" si="74">SUM(AB40:AB41)</f>
        <v>2846</v>
      </c>
      <c r="AC42" s="21">
        <f t="shared" si="74"/>
        <v>2092</v>
      </c>
      <c r="AD42" s="37">
        <f t="shared" si="71"/>
        <v>6445</v>
      </c>
      <c r="AE42" s="120"/>
      <c r="AG42" s="114"/>
      <c r="AH42" s="33" t="s">
        <v>3</v>
      </c>
      <c r="AI42" s="21">
        <f>SUM(AI40:AI41)</f>
        <v>321</v>
      </c>
      <c r="AJ42" s="21">
        <f t="shared" ref="AJ42:AL42" si="75">SUM(AJ40:AJ41)</f>
        <v>117</v>
      </c>
      <c r="AK42" s="21">
        <f t="shared" si="75"/>
        <v>149</v>
      </c>
      <c r="AL42" s="21">
        <f t="shared" si="75"/>
        <v>587</v>
      </c>
      <c r="AM42" s="120"/>
      <c r="AO42" s="114"/>
      <c r="AP42" s="33" t="s">
        <v>3</v>
      </c>
      <c r="AQ42" s="21">
        <f>SUM(AQ40:AQ41)</f>
        <v>1604</v>
      </c>
      <c r="AR42" s="21">
        <f t="shared" ref="AR42:AT42" si="76">SUM(AR40:AR41)</f>
        <v>1413</v>
      </c>
      <c r="AS42" s="21">
        <f t="shared" si="76"/>
        <v>820</v>
      </c>
      <c r="AT42" s="21">
        <f t="shared" si="76"/>
        <v>3837</v>
      </c>
      <c r="AU42" s="120"/>
    </row>
    <row r="43" spans="1:47" x14ac:dyDescent="0.3">
      <c r="A43" s="106" t="s">
        <v>47</v>
      </c>
      <c r="B43" s="23" t="s">
        <v>7</v>
      </c>
      <c r="C43" s="24" t="s">
        <v>0</v>
      </c>
      <c r="D43" s="24" t="s">
        <v>1</v>
      </c>
      <c r="E43" s="24" t="s">
        <v>2</v>
      </c>
      <c r="F43" s="24" t="s">
        <v>3</v>
      </c>
      <c r="G43" s="25" t="s">
        <v>28</v>
      </c>
      <c r="H43" s="4"/>
      <c r="J43" s="112" t="s">
        <v>44</v>
      </c>
      <c r="K43" s="42" t="s">
        <v>7</v>
      </c>
      <c r="L43" s="12" t="s">
        <v>0</v>
      </c>
      <c r="M43" s="12" t="s">
        <v>1</v>
      </c>
      <c r="N43" s="12" t="s">
        <v>2</v>
      </c>
      <c r="O43" s="13" t="s">
        <v>3</v>
      </c>
      <c r="P43" s="5"/>
      <c r="R43" s="117" t="s">
        <v>49</v>
      </c>
      <c r="S43" s="35" t="s">
        <v>7</v>
      </c>
      <c r="T43" s="24" t="s">
        <v>4</v>
      </c>
      <c r="U43" s="24" t="s">
        <v>5</v>
      </c>
      <c r="V43" s="24" t="s">
        <v>6</v>
      </c>
      <c r="W43" s="25" t="s">
        <v>3</v>
      </c>
      <c r="Y43" s="117" t="s">
        <v>49</v>
      </c>
      <c r="Z43" s="35" t="s">
        <v>7</v>
      </c>
      <c r="AA43" s="12" t="s">
        <v>23</v>
      </c>
      <c r="AB43" s="12" t="s">
        <v>24</v>
      </c>
      <c r="AC43" s="12" t="s">
        <v>25</v>
      </c>
      <c r="AD43" s="24" t="s">
        <v>3</v>
      </c>
      <c r="AE43" s="36" t="s">
        <v>28</v>
      </c>
      <c r="AG43" s="117" t="s">
        <v>49</v>
      </c>
      <c r="AH43" s="35" t="s">
        <v>7</v>
      </c>
      <c r="AI43" s="12" t="s">
        <v>23</v>
      </c>
      <c r="AJ43" s="12" t="s">
        <v>24</v>
      </c>
      <c r="AK43" s="12" t="s">
        <v>25</v>
      </c>
      <c r="AL43" s="24" t="s">
        <v>3</v>
      </c>
      <c r="AM43" s="36" t="s">
        <v>28</v>
      </c>
      <c r="AO43" s="117" t="s">
        <v>49</v>
      </c>
      <c r="AP43" s="35" t="s">
        <v>7</v>
      </c>
      <c r="AQ43" s="12" t="s">
        <v>23</v>
      </c>
      <c r="AR43" s="12" t="s">
        <v>24</v>
      </c>
      <c r="AS43" s="12" t="s">
        <v>25</v>
      </c>
      <c r="AT43" s="24" t="s">
        <v>3</v>
      </c>
      <c r="AU43" s="36" t="s">
        <v>28</v>
      </c>
    </row>
    <row r="44" spans="1:47" x14ac:dyDescent="0.3">
      <c r="A44" s="91"/>
      <c r="B44" s="14" t="s">
        <v>4</v>
      </c>
      <c r="C44" s="15">
        <v>3940</v>
      </c>
      <c r="D44" s="15">
        <v>1561</v>
      </c>
      <c r="E44" s="15">
        <v>182</v>
      </c>
      <c r="F44" s="15">
        <v>5683</v>
      </c>
      <c r="G44" s="107"/>
      <c r="H44" s="4">
        <f t="shared" ref="H44:H47" si="77">(D44+E44)/F44</f>
        <v>0.30670420552525074</v>
      </c>
      <c r="J44" s="113"/>
      <c r="K44" s="6" t="s">
        <v>13</v>
      </c>
      <c r="L44" s="15">
        <v>1533</v>
      </c>
      <c r="M44" s="15">
        <v>646</v>
      </c>
      <c r="N44" s="15">
        <v>54</v>
      </c>
      <c r="O44" s="16">
        <f>SUM(L44:N44)</f>
        <v>2233</v>
      </c>
      <c r="P44" s="5">
        <f t="shared" si="2"/>
        <v>0.31347962382445144</v>
      </c>
      <c r="R44" s="113"/>
      <c r="S44" s="29" t="s">
        <v>19</v>
      </c>
      <c r="T44" s="15">
        <v>4138</v>
      </c>
      <c r="U44" s="15">
        <v>351</v>
      </c>
      <c r="V44" s="15">
        <v>1968</v>
      </c>
      <c r="W44" s="39">
        <f>SUM(T44:V44)</f>
        <v>6457</v>
      </c>
      <c r="Y44" s="113"/>
      <c r="Z44" s="89" t="s">
        <v>19</v>
      </c>
      <c r="AA44" s="15">
        <v>771</v>
      </c>
      <c r="AB44" s="15">
        <v>1905</v>
      </c>
      <c r="AC44" s="61">
        <v>1462</v>
      </c>
      <c r="AD44" s="30">
        <f>SUM(AA44:AC44)</f>
        <v>4138</v>
      </c>
      <c r="AE44" s="118"/>
      <c r="AG44" s="113"/>
      <c r="AH44" s="29" t="s">
        <v>19</v>
      </c>
      <c r="AI44" s="46">
        <v>201</v>
      </c>
      <c r="AJ44" s="46">
        <v>115</v>
      </c>
      <c r="AK44" s="46">
        <v>35</v>
      </c>
      <c r="AL44" s="30">
        <f>SUM(AI44:AK44)</f>
        <v>351</v>
      </c>
      <c r="AM44" s="118"/>
      <c r="AO44" s="113"/>
      <c r="AP44" s="29" t="s">
        <v>19</v>
      </c>
      <c r="AQ44" s="62">
        <v>763</v>
      </c>
      <c r="AR44" s="15">
        <v>816</v>
      </c>
      <c r="AS44" s="15">
        <v>389</v>
      </c>
      <c r="AT44" s="90">
        <f>SUM(AQ44:AS44)</f>
        <v>1968</v>
      </c>
      <c r="AU44" s="118"/>
    </row>
    <row r="45" spans="1:47" x14ac:dyDescent="0.3">
      <c r="A45" s="91"/>
      <c r="B45" s="14" t="s">
        <v>5</v>
      </c>
      <c r="C45" s="15">
        <v>701</v>
      </c>
      <c r="D45" s="15">
        <v>350</v>
      </c>
      <c r="E45" s="15">
        <v>37</v>
      </c>
      <c r="F45" s="15">
        <v>1088</v>
      </c>
      <c r="G45" s="108"/>
      <c r="H45" s="4">
        <f t="shared" si="77"/>
        <v>0.35569852941176472</v>
      </c>
      <c r="J45" s="113"/>
      <c r="K45" s="6" t="s">
        <v>14</v>
      </c>
      <c r="L45" s="15">
        <v>2420</v>
      </c>
      <c r="M45" s="15">
        <v>970</v>
      </c>
      <c r="N45" s="15">
        <v>47</v>
      </c>
      <c r="O45" s="16">
        <f t="shared" ref="O45:O50" si="78">SUM(L45:N45)</f>
        <v>3437</v>
      </c>
      <c r="P45" s="5">
        <f t="shared" si="2"/>
        <v>0.29589758510328773</v>
      </c>
      <c r="R45" s="113"/>
      <c r="S45" s="29" t="s">
        <v>20</v>
      </c>
      <c r="T45" s="15">
        <v>1820</v>
      </c>
      <c r="U45" s="15">
        <v>463</v>
      </c>
      <c r="V45" s="15">
        <v>1580</v>
      </c>
      <c r="W45" s="39">
        <f>SUM(T45:V45)</f>
        <v>3863</v>
      </c>
      <c r="Y45" s="113"/>
      <c r="Z45" s="89" t="s">
        <v>20</v>
      </c>
      <c r="AA45" s="15">
        <v>530</v>
      </c>
      <c r="AB45" s="15">
        <v>679</v>
      </c>
      <c r="AC45" s="53">
        <v>611</v>
      </c>
      <c r="AD45" s="30">
        <f t="shared" ref="AD45:AD46" si="79">SUM(AA45:AC45)</f>
        <v>1820</v>
      </c>
      <c r="AE45" s="119"/>
      <c r="AG45" s="113"/>
      <c r="AH45" s="29" t="s">
        <v>20</v>
      </c>
      <c r="AI45" s="15">
        <v>248</v>
      </c>
      <c r="AJ45" s="15">
        <v>130</v>
      </c>
      <c r="AK45" s="15">
        <v>85</v>
      </c>
      <c r="AL45" s="30">
        <f>SUM(AI45:AK45)</f>
        <v>463</v>
      </c>
      <c r="AM45" s="119"/>
      <c r="AO45" s="113"/>
      <c r="AP45" s="29" t="s">
        <v>20</v>
      </c>
      <c r="AQ45" s="57">
        <v>808</v>
      </c>
      <c r="AR45" s="15">
        <v>492</v>
      </c>
      <c r="AS45" s="15">
        <v>280</v>
      </c>
      <c r="AT45" s="90">
        <f>SUM(AQ45:AS45)</f>
        <v>1580</v>
      </c>
      <c r="AU45" s="119"/>
    </row>
    <row r="46" spans="1:47" ht="17.25" thickBot="1" x14ac:dyDescent="0.35">
      <c r="A46" s="91"/>
      <c r="B46" s="14" t="s">
        <v>6</v>
      </c>
      <c r="C46" s="15">
        <v>2602</v>
      </c>
      <c r="D46" s="15">
        <v>1149</v>
      </c>
      <c r="E46" s="15">
        <v>90</v>
      </c>
      <c r="F46" s="15">
        <v>3841</v>
      </c>
      <c r="G46" s="108"/>
      <c r="H46" s="4">
        <f t="shared" si="77"/>
        <v>0.32257224681072638</v>
      </c>
      <c r="J46" s="113"/>
      <c r="K46" s="6" t="s">
        <v>15</v>
      </c>
      <c r="L46" s="15">
        <v>1167</v>
      </c>
      <c r="M46" s="15">
        <v>403</v>
      </c>
      <c r="N46" s="15">
        <v>9</v>
      </c>
      <c r="O46" s="16">
        <f t="shared" si="78"/>
        <v>1579</v>
      </c>
      <c r="P46" s="5">
        <f t="shared" si="2"/>
        <v>0.26092463584547182</v>
      </c>
      <c r="R46" s="114"/>
      <c r="S46" s="33" t="s">
        <v>3</v>
      </c>
      <c r="T46" s="21">
        <f>SUM(T44:T45)</f>
        <v>5958</v>
      </c>
      <c r="U46" s="21">
        <f t="shared" ref="U46:W46" si="80">SUM(U44:U45)</f>
        <v>814</v>
      </c>
      <c r="V46" s="21">
        <f t="shared" si="80"/>
        <v>3548</v>
      </c>
      <c r="W46" s="22">
        <f t="shared" si="80"/>
        <v>10320</v>
      </c>
      <c r="Y46" s="114"/>
      <c r="Z46" s="33" t="s">
        <v>3</v>
      </c>
      <c r="AA46" s="21">
        <f>SUM(AA44:AA45)</f>
        <v>1301</v>
      </c>
      <c r="AB46" s="21">
        <f t="shared" ref="AB46:AC46" si="81">SUM(AB44:AB45)</f>
        <v>2584</v>
      </c>
      <c r="AC46" s="21">
        <f t="shared" si="81"/>
        <v>2073</v>
      </c>
      <c r="AD46" s="37">
        <f t="shared" si="79"/>
        <v>5958</v>
      </c>
      <c r="AE46" s="120"/>
      <c r="AG46" s="114"/>
      <c r="AH46" s="33" t="s">
        <v>3</v>
      </c>
      <c r="AI46" s="21">
        <f>SUM(AI44:AI45)</f>
        <v>449</v>
      </c>
      <c r="AJ46" s="21">
        <f t="shared" ref="AJ46:AL46" si="82">SUM(AJ44:AJ45)</f>
        <v>245</v>
      </c>
      <c r="AK46" s="21">
        <f t="shared" si="82"/>
        <v>120</v>
      </c>
      <c r="AL46" s="21">
        <f t="shared" si="82"/>
        <v>814</v>
      </c>
      <c r="AM46" s="120"/>
      <c r="AO46" s="114"/>
      <c r="AP46" s="33" t="s">
        <v>3</v>
      </c>
      <c r="AQ46" s="21">
        <f>SUM(AQ44:AQ45)</f>
        <v>1571</v>
      </c>
      <c r="AR46" s="21">
        <f t="shared" ref="AR46:AT46" si="83">SUM(AR44:AR45)</f>
        <v>1308</v>
      </c>
      <c r="AS46" s="21">
        <f t="shared" si="83"/>
        <v>669</v>
      </c>
      <c r="AT46" s="21">
        <f t="shared" si="83"/>
        <v>3548</v>
      </c>
      <c r="AU46" s="120"/>
    </row>
    <row r="47" spans="1:47" ht="17.25" thickBot="1" x14ac:dyDescent="0.35">
      <c r="A47" s="92"/>
      <c r="B47" s="20" t="s">
        <v>3</v>
      </c>
      <c r="C47" s="21">
        <f>SUM(C44:C46)</f>
        <v>7243</v>
      </c>
      <c r="D47" s="21">
        <f t="shared" ref="D47:F47" si="84">SUM(D44:D46)</f>
        <v>3060</v>
      </c>
      <c r="E47" s="21">
        <f t="shared" si="84"/>
        <v>309</v>
      </c>
      <c r="F47" s="21">
        <f t="shared" si="84"/>
        <v>10612</v>
      </c>
      <c r="G47" s="109"/>
      <c r="H47" s="4">
        <f t="shared" si="77"/>
        <v>0.3174707877874105</v>
      </c>
      <c r="J47" s="113"/>
      <c r="K47" s="6" t="s">
        <v>16</v>
      </c>
      <c r="L47" s="15">
        <v>1016</v>
      </c>
      <c r="M47" s="15">
        <v>201</v>
      </c>
      <c r="N47" s="15">
        <v>6</v>
      </c>
      <c r="O47" s="16">
        <f t="shared" si="78"/>
        <v>1223</v>
      </c>
      <c r="P47" s="5">
        <f t="shared" si="2"/>
        <v>0.16925592804578904</v>
      </c>
      <c r="R47" s="117" t="s">
        <v>50</v>
      </c>
      <c r="S47" s="35" t="s">
        <v>7</v>
      </c>
      <c r="T47" s="24" t="s">
        <v>4</v>
      </c>
      <c r="U47" s="24" t="s">
        <v>5</v>
      </c>
      <c r="V47" s="24" t="s">
        <v>6</v>
      </c>
      <c r="W47" s="25" t="s">
        <v>3</v>
      </c>
      <c r="Y47" s="117" t="s">
        <v>50</v>
      </c>
      <c r="Z47" s="35" t="s">
        <v>7</v>
      </c>
      <c r="AA47" s="12" t="s">
        <v>23</v>
      </c>
      <c r="AB47" s="12" t="s">
        <v>24</v>
      </c>
      <c r="AC47" s="12" t="s">
        <v>25</v>
      </c>
      <c r="AD47" s="24" t="s">
        <v>3</v>
      </c>
      <c r="AE47" s="36" t="s">
        <v>28</v>
      </c>
      <c r="AG47" s="117" t="s">
        <v>50</v>
      </c>
      <c r="AH47" s="35" t="s">
        <v>7</v>
      </c>
      <c r="AI47" s="12" t="s">
        <v>23</v>
      </c>
      <c r="AJ47" s="12" t="s">
        <v>24</v>
      </c>
      <c r="AK47" s="12" t="s">
        <v>25</v>
      </c>
      <c r="AL47" s="24" t="s">
        <v>3</v>
      </c>
      <c r="AM47" s="36" t="s">
        <v>28</v>
      </c>
      <c r="AO47" s="117" t="s">
        <v>50</v>
      </c>
      <c r="AP47" s="35" t="s">
        <v>7</v>
      </c>
      <c r="AQ47" s="12" t="s">
        <v>23</v>
      </c>
      <c r="AR47" s="12" t="s">
        <v>24</v>
      </c>
      <c r="AS47" s="12" t="s">
        <v>25</v>
      </c>
      <c r="AT47" s="24" t="s">
        <v>3</v>
      </c>
      <c r="AU47" s="36" t="s">
        <v>28</v>
      </c>
    </row>
    <row r="48" spans="1:47" x14ac:dyDescent="0.3">
      <c r="A48" s="106" t="s">
        <v>48</v>
      </c>
      <c r="B48" s="23" t="s">
        <v>7</v>
      </c>
      <c r="C48" s="24" t="s">
        <v>0</v>
      </c>
      <c r="D48" s="24" t="s">
        <v>1</v>
      </c>
      <c r="E48" s="24" t="s">
        <v>2</v>
      </c>
      <c r="F48" s="24" t="s">
        <v>3</v>
      </c>
      <c r="G48" s="25" t="s">
        <v>28</v>
      </c>
      <c r="H48" s="4"/>
      <c r="J48" s="113"/>
      <c r="K48" s="6" t="s">
        <v>17</v>
      </c>
      <c r="L48" s="15">
        <v>599</v>
      </c>
      <c r="M48" s="15">
        <v>66</v>
      </c>
      <c r="N48" s="15">
        <v>189</v>
      </c>
      <c r="O48" s="16">
        <f t="shared" si="78"/>
        <v>854</v>
      </c>
      <c r="P48" s="5">
        <f t="shared" si="2"/>
        <v>0.29859484777517564</v>
      </c>
      <c r="R48" s="113"/>
      <c r="S48" s="29" t="s">
        <v>19</v>
      </c>
      <c r="T48" s="15">
        <v>4129</v>
      </c>
      <c r="U48" s="15">
        <v>496</v>
      </c>
      <c r="V48" s="15">
        <v>2311</v>
      </c>
      <c r="W48" s="39">
        <f>SUM(T48:V48)</f>
        <v>6936</v>
      </c>
      <c r="Y48" s="113"/>
      <c r="Z48" s="89" t="s">
        <v>19</v>
      </c>
      <c r="AA48" s="15">
        <v>665</v>
      </c>
      <c r="AB48" s="15">
        <v>2043</v>
      </c>
      <c r="AC48" s="61">
        <v>1421</v>
      </c>
      <c r="AD48" s="30">
        <f>SUM(AA48:AC48)</f>
        <v>4129</v>
      </c>
      <c r="AE48" s="118"/>
      <c r="AG48" s="113"/>
      <c r="AH48" s="29" t="s">
        <v>19</v>
      </c>
      <c r="AI48" s="46">
        <v>186</v>
      </c>
      <c r="AJ48" s="46">
        <v>184</v>
      </c>
      <c r="AK48" s="46">
        <v>126</v>
      </c>
      <c r="AL48" s="30">
        <f>SUM(AI48:AK48)</f>
        <v>496</v>
      </c>
      <c r="AM48" s="118"/>
      <c r="AO48" s="113"/>
      <c r="AP48" s="29" t="s">
        <v>19</v>
      </c>
      <c r="AQ48" s="62">
        <v>478</v>
      </c>
      <c r="AR48" s="15">
        <v>1115</v>
      </c>
      <c r="AS48" s="15">
        <v>718</v>
      </c>
      <c r="AT48" s="90">
        <f>SUM(AQ48:AS48)</f>
        <v>2311</v>
      </c>
      <c r="AU48" s="118"/>
    </row>
    <row r="49" spans="1:47" x14ac:dyDescent="0.3">
      <c r="A49" s="91"/>
      <c r="B49" s="14" t="s">
        <v>4</v>
      </c>
      <c r="C49" s="15">
        <v>4621</v>
      </c>
      <c r="D49" s="15">
        <v>1724</v>
      </c>
      <c r="E49" s="15">
        <v>100</v>
      </c>
      <c r="F49" s="15">
        <v>6445</v>
      </c>
      <c r="G49" s="107"/>
      <c r="H49" s="4">
        <f t="shared" ref="H49:H52" si="85">(D49+E49)/F49</f>
        <v>0.28301008533747091</v>
      </c>
      <c r="J49" s="113"/>
      <c r="K49" s="6" t="s">
        <v>18</v>
      </c>
      <c r="L49" s="15">
        <v>73</v>
      </c>
      <c r="M49" s="15">
        <v>9</v>
      </c>
      <c r="N49" s="15">
        <v>25</v>
      </c>
      <c r="O49" s="16">
        <f t="shared" si="78"/>
        <v>107</v>
      </c>
      <c r="P49" s="5">
        <f t="shared" si="2"/>
        <v>0.31775700934579437</v>
      </c>
      <c r="R49" s="113"/>
      <c r="S49" s="29" t="s">
        <v>20</v>
      </c>
      <c r="T49" s="15">
        <v>1922</v>
      </c>
      <c r="U49" s="15">
        <v>447</v>
      </c>
      <c r="V49" s="15">
        <v>1341</v>
      </c>
      <c r="W49" s="39">
        <f>SUM(T49:V49)</f>
        <v>3710</v>
      </c>
      <c r="Y49" s="113"/>
      <c r="Z49" s="89" t="s">
        <v>20</v>
      </c>
      <c r="AA49" s="15">
        <v>581</v>
      </c>
      <c r="AB49" s="15">
        <v>715</v>
      </c>
      <c r="AC49" s="53">
        <v>626</v>
      </c>
      <c r="AD49" s="30">
        <f t="shared" ref="AD49:AD50" si="86">SUM(AA49:AC49)</f>
        <v>1922</v>
      </c>
      <c r="AE49" s="119"/>
      <c r="AG49" s="113"/>
      <c r="AH49" s="29" t="s">
        <v>20</v>
      </c>
      <c r="AI49" s="15">
        <v>215</v>
      </c>
      <c r="AJ49" s="15">
        <v>123</v>
      </c>
      <c r="AK49" s="15">
        <v>109</v>
      </c>
      <c r="AL49" s="30">
        <f>SUM(AI49:AK49)</f>
        <v>447</v>
      </c>
      <c r="AM49" s="119"/>
      <c r="AO49" s="113"/>
      <c r="AP49" s="29" t="s">
        <v>20</v>
      </c>
      <c r="AQ49" s="57">
        <v>537</v>
      </c>
      <c r="AR49" s="15">
        <v>516</v>
      </c>
      <c r="AS49" s="15">
        <v>288</v>
      </c>
      <c r="AT49" s="90">
        <f>SUM(AQ49:AS49)</f>
        <v>1341</v>
      </c>
      <c r="AU49" s="119"/>
    </row>
    <row r="50" spans="1:47" ht="17.25" thickBot="1" x14ac:dyDescent="0.35">
      <c r="A50" s="91"/>
      <c r="B50" s="14" t="s">
        <v>5</v>
      </c>
      <c r="C50" s="15">
        <v>403</v>
      </c>
      <c r="D50" s="15">
        <v>143</v>
      </c>
      <c r="E50" s="15">
        <v>41</v>
      </c>
      <c r="F50" s="15">
        <v>587</v>
      </c>
      <c r="G50" s="108"/>
      <c r="H50" s="4">
        <f t="shared" si="85"/>
        <v>0.31345826235093699</v>
      </c>
      <c r="J50" s="114"/>
      <c r="K50" s="7" t="s">
        <v>3</v>
      </c>
      <c r="L50" s="21">
        <f>SUM(L44:L49)</f>
        <v>6808</v>
      </c>
      <c r="M50" s="21">
        <f>SUM(M44:M49)</f>
        <v>2295</v>
      </c>
      <c r="N50" s="21">
        <f>SUM(N44:N49)</f>
        <v>330</v>
      </c>
      <c r="O50" s="22">
        <f t="shared" si="78"/>
        <v>9433</v>
      </c>
      <c r="P50" s="5">
        <f t="shared" si="2"/>
        <v>0.2782783843952083</v>
      </c>
      <c r="R50" s="114"/>
      <c r="S50" s="33" t="s">
        <v>3</v>
      </c>
      <c r="T50" s="21">
        <f>SUM(T48:T49)</f>
        <v>6051</v>
      </c>
      <c r="U50" s="21">
        <f t="shared" ref="U50:W50" si="87">SUM(U48:U49)</f>
        <v>943</v>
      </c>
      <c r="V50" s="21">
        <f t="shared" si="87"/>
        <v>3652</v>
      </c>
      <c r="W50" s="22">
        <f t="shared" si="87"/>
        <v>10646</v>
      </c>
      <c r="Y50" s="114"/>
      <c r="Z50" s="33" t="s">
        <v>3</v>
      </c>
      <c r="AA50" s="21">
        <f>SUM(AA48:AA49)</f>
        <v>1246</v>
      </c>
      <c r="AB50" s="21">
        <f t="shared" ref="AB50:AC50" si="88">SUM(AB48:AB49)</f>
        <v>2758</v>
      </c>
      <c r="AC50" s="21">
        <f t="shared" si="88"/>
        <v>2047</v>
      </c>
      <c r="AD50" s="37">
        <f t="shared" si="86"/>
        <v>6051</v>
      </c>
      <c r="AE50" s="120"/>
      <c r="AG50" s="114"/>
      <c r="AH50" s="33" t="s">
        <v>3</v>
      </c>
      <c r="AI50" s="21">
        <f>SUM(AI48:AI49)</f>
        <v>401</v>
      </c>
      <c r="AJ50" s="21">
        <f t="shared" ref="AJ50:AL50" si="89">SUM(AJ48:AJ49)</f>
        <v>307</v>
      </c>
      <c r="AK50" s="21">
        <f t="shared" si="89"/>
        <v>235</v>
      </c>
      <c r="AL50" s="21">
        <f t="shared" si="89"/>
        <v>943</v>
      </c>
      <c r="AM50" s="120"/>
      <c r="AO50" s="114"/>
      <c r="AP50" s="33" t="s">
        <v>3</v>
      </c>
      <c r="AQ50" s="21">
        <f>SUM(AQ48:AQ49)</f>
        <v>1015</v>
      </c>
      <c r="AR50" s="21">
        <f t="shared" ref="AR50:AT50" si="90">SUM(AR48:AR49)</f>
        <v>1631</v>
      </c>
      <c r="AS50" s="21">
        <f t="shared" si="90"/>
        <v>1006</v>
      </c>
      <c r="AT50" s="21">
        <f t="shared" si="90"/>
        <v>3652</v>
      </c>
      <c r="AU50" s="120"/>
    </row>
    <row r="51" spans="1:47" x14ac:dyDescent="0.3">
      <c r="A51" s="91"/>
      <c r="B51" s="14" t="s">
        <v>6</v>
      </c>
      <c r="C51" s="15">
        <v>2660</v>
      </c>
      <c r="D51" s="15">
        <v>1001</v>
      </c>
      <c r="E51" s="15">
        <v>176</v>
      </c>
      <c r="F51" s="15">
        <v>3837</v>
      </c>
      <c r="G51" s="108"/>
      <c r="H51" s="4">
        <f t="shared" si="85"/>
        <v>0.30675006515506908</v>
      </c>
      <c r="J51" s="112" t="s">
        <v>45</v>
      </c>
      <c r="K51" s="42" t="s">
        <v>7</v>
      </c>
      <c r="L51" s="12" t="s">
        <v>0</v>
      </c>
      <c r="M51" s="12" t="s">
        <v>1</v>
      </c>
      <c r="N51" s="12" t="s">
        <v>2</v>
      </c>
      <c r="O51" s="13" t="s">
        <v>3</v>
      </c>
      <c r="P51" s="5"/>
    </row>
    <row r="52" spans="1:47" ht="17.25" thickBot="1" x14ac:dyDescent="0.35">
      <c r="A52" s="92"/>
      <c r="B52" s="20" t="s">
        <v>3</v>
      </c>
      <c r="C52" s="21">
        <f>SUM(C49:C51)</f>
        <v>7684</v>
      </c>
      <c r="D52" s="21">
        <f t="shared" ref="D52:F52" si="91">SUM(D49:D51)</f>
        <v>2868</v>
      </c>
      <c r="E52" s="21">
        <f t="shared" si="91"/>
        <v>317</v>
      </c>
      <c r="F52" s="21">
        <f t="shared" si="91"/>
        <v>10869</v>
      </c>
      <c r="G52" s="109"/>
      <c r="H52" s="4">
        <f t="shared" si="85"/>
        <v>0.29303523783236729</v>
      </c>
      <c r="J52" s="113"/>
      <c r="K52" s="6" t="s">
        <v>13</v>
      </c>
      <c r="L52" s="15">
        <v>1381</v>
      </c>
      <c r="M52" s="15">
        <v>537</v>
      </c>
      <c r="N52" s="15">
        <v>19</v>
      </c>
      <c r="O52" s="16">
        <f>SUM(L52:N52)</f>
        <v>1937</v>
      </c>
      <c r="P52" s="5">
        <f t="shared" si="2"/>
        <v>0.28704181724315952</v>
      </c>
    </row>
    <row r="53" spans="1:47" x14ac:dyDescent="0.3">
      <c r="A53" s="106" t="s">
        <v>49</v>
      </c>
      <c r="B53" s="23" t="s">
        <v>7</v>
      </c>
      <c r="C53" s="24" t="s">
        <v>0</v>
      </c>
      <c r="D53" s="24" t="s">
        <v>1</v>
      </c>
      <c r="E53" s="24" t="s">
        <v>2</v>
      </c>
      <c r="F53" s="24" t="s">
        <v>3</v>
      </c>
      <c r="G53" s="25" t="s">
        <v>28</v>
      </c>
      <c r="H53" s="4"/>
      <c r="J53" s="113"/>
      <c r="K53" s="6" t="s">
        <v>14</v>
      </c>
      <c r="L53" s="15">
        <v>2557</v>
      </c>
      <c r="M53" s="15">
        <v>1076</v>
      </c>
      <c r="N53" s="15">
        <v>20</v>
      </c>
      <c r="O53" s="16">
        <f t="shared" ref="O53:O58" si="92">SUM(L53:N53)</f>
        <v>3653</v>
      </c>
      <c r="P53" s="5">
        <f t="shared" si="2"/>
        <v>0.30002737476047087</v>
      </c>
    </row>
    <row r="54" spans="1:47" x14ac:dyDescent="0.3">
      <c r="A54" s="91"/>
      <c r="B54" s="14" t="s">
        <v>4</v>
      </c>
      <c r="C54" s="15">
        <v>4165</v>
      </c>
      <c r="D54" s="15">
        <v>1677</v>
      </c>
      <c r="E54" s="15">
        <v>116</v>
      </c>
      <c r="F54" s="15">
        <v>5958</v>
      </c>
      <c r="G54" s="107"/>
      <c r="H54" s="4">
        <f t="shared" ref="H54:H57" si="93">(D54+E54)/F54</f>
        <v>0.30093991272239007</v>
      </c>
      <c r="J54" s="113"/>
      <c r="K54" s="6" t="s">
        <v>15</v>
      </c>
      <c r="L54" s="15">
        <v>1145</v>
      </c>
      <c r="M54" s="15">
        <v>444</v>
      </c>
      <c r="N54" s="15">
        <v>13</v>
      </c>
      <c r="O54" s="16">
        <f t="shared" si="92"/>
        <v>1602</v>
      </c>
      <c r="P54" s="5">
        <f t="shared" si="2"/>
        <v>0.2852684144818976</v>
      </c>
    </row>
    <row r="55" spans="1:47" x14ac:dyDescent="0.3">
      <c r="A55" s="91"/>
      <c r="B55" s="14" t="s">
        <v>5</v>
      </c>
      <c r="C55" s="15">
        <v>476</v>
      </c>
      <c r="D55" s="15">
        <v>218</v>
      </c>
      <c r="E55" s="15">
        <v>120</v>
      </c>
      <c r="F55" s="15">
        <v>814</v>
      </c>
      <c r="G55" s="108"/>
      <c r="H55" s="4">
        <f t="shared" si="93"/>
        <v>0.41523341523341523</v>
      </c>
      <c r="J55" s="113"/>
      <c r="K55" s="6" t="s">
        <v>16</v>
      </c>
      <c r="L55" s="15">
        <v>957</v>
      </c>
      <c r="M55" s="15">
        <v>171</v>
      </c>
      <c r="N55" s="15">
        <v>2</v>
      </c>
      <c r="O55" s="16">
        <f t="shared" si="92"/>
        <v>1130</v>
      </c>
      <c r="P55" s="5">
        <f t="shared" si="2"/>
        <v>0.15309734513274337</v>
      </c>
    </row>
    <row r="56" spans="1:47" x14ac:dyDescent="0.3">
      <c r="A56" s="91"/>
      <c r="B56" s="14" t="s">
        <v>6</v>
      </c>
      <c r="C56" s="15">
        <v>2346</v>
      </c>
      <c r="D56" s="15">
        <v>1092</v>
      </c>
      <c r="E56" s="15">
        <v>110</v>
      </c>
      <c r="F56" s="15">
        <v>3548</v>
      </c>
      <c r="G56" s="108"/>
      <c r="H56" s="4">
        <f t="shared" si="93"/>
        <v>0.33878241262683201</v>
      </c>
      <c r="J56" s="113"/>
      <c r="K56" s="6" t="s">
        <v>17</v>
      </c>
      <c r="L56" s="15">
        <v>497</v>
      </c>
      <c r="M56" s="15">
        <v>47</v>
      </c>
      <c r="N56" s="15">
        <v>278</v>
      </c>
      <c r="O56" s="16">
        <f t="shared" si="92"/>
        <v>822</v>
      </c>
      <c r="P56" s="5">
        <f t="shared" si="2"/>
        <v>0.39537712895377131</v>
      </c>
    </row>
    <row r="57" spans="1:47" ht="17.25" thickBot="1" x14ac:dyDescent="0.35">
      <c r="A57" s="92"/>
      <c r="B57" s="20" t="s">
        <v>3</v>
      </c>
      <c r="C57" s="21">
        <f>SUM(C54:C56)</f>
        <v>6987</v>
      </c>
      <c r="D57" s="21">
        <f t="shared" ref="D57:F57" si="94">SUM(D54:D56)</f>
        <v>2987</v>
      </c>
      <c r="E57" s="21">
        <f t="shared" si="94"/>
        <v>346</v>
      </c>
      <c r="F57" s="21">
        <f t="shared" si="94"/>
        <v>10320</v>
      </c>
      <c r="G57" s="109"/>
      <c r="H57" s="4">
        <f t="shared" si="93"/>
        <v>0.32296511627906976</v>
      </c>
      <c r="J57" s="113"/>
      <c r="K57" s="6" t="s">
        <v>18</v>
      </c>
      <c r="L57" s="15">
        <v>707</v>
      </c>
      <c r="M57" s="15">
        <v>223</v>
      </c>
      <c r="N57" s="15">
        <v>27</v>
      </c>
      <c r="O57" s="16">
        <f t="shared" si="92"/>
        <v>957</v>
      </c>
      <c r="P57" s="5">
        <f t="shared" si="2"/>
        <v>0.2612330198537095</v>
      </c>
    </row>
    <row r="58" spans="1:47" ht="17.25" thickBot="1" x14ac:dyDescent="0.35">
      <c r="A58" s="106" t="s">
        <v>50</v>
      </c>
      <c r="B58" s="23" t="s">
        <v>7</v>
      </c>
      <c r="C58" s="24" t="s">
        <v>0</v>
      </c>
      <c r="D58" s="24" t="s">
        <v>1</v>
      </c>
      <c r="E58" s="24" t="s">
        <v>2</v>
      </c>
      <c r="F58" s="24" t="s">
        <v>3</v>
      </c>
      <c r="G58" s="25" t="s">
        <v>28</v>
      </c>
      <c r="H58" s="4"/>
      <c r="J58" s="114"/>
      <c r="K58" s="7" t="s">
        <v>3</v>
      </c>
      <c r="L58" s="21">
        <f>SUM(L52:L57)</f>
        <v>7244</v>
      </c>
      <c r="M58" s="21">
        <f>SUM(M52:M57)</f>
        <v>2498</v>
      </c>
      <c r="N58" s="21">
        <f>SUM(N52:N57)</f>
        <v>359</v>
      </c>
      <c r="O58" s="22">
        <f t="shared" si="92"/>
        <v>10101</v>
      </c>
      <c r="P58" s="5">
        <f t="shared" si="2"/>
        <v>0.28284328284328286</v>
      </c>
    </row>
    <row r="59" spans="1:47" x14ac:dyDescent="0.3">
      <c r="A59" s="91"/>
      <c r="B59" s="14" t="s">
        <v>4</v>
      </c>
      <c r="C59" s="15">
        <v>3475</v>
      </c>
      <c r="D59" s="15">
        <v>375</v>
      </c>
      <c r="E59" s="15">
        <v>2201</v>
      </c>
      <c r="F59" s="15">
        <v>6051</v>
      </c>
      <c r="G59" s="107"/>
      <c r="H59" s="4">
        <f t="shared" ref="H59:H62" si="95">(D59+E59)/F59</f>
        <v>0.42571475789125762</v>
      </c>
      <c r="J59" s="112" t="s">
        <v>46</v>
      </c>
      <c r="K59" s="42" t="s">
        <v>7</v>
      </c>
      <c r="L59" s="12" t="s">
        <v>0</v>
      </c>
      <c r="M59" s="12" t="s">
        <v>1</v>
      </c>
      <c r="N59" s="12" t="s">
        <v>2</v>
      </c>
      <c r="O59" s="13" t="s">
        <v>3</v>
      </c>
      <c r="P59" s="5"/>
    </row>
    <row r="60" spans="1:47" x14ac:dyDescent="0.3">
      <c r="A60" s="91"/>
      <c r="B60" s="14" t="s">
        <v>5</v>
      </c>
      <c r="C60" s="15">
        <v>501</v>
      </c>
      <c r="D60" s="15">
        <v>99</v>
      </c>
      <c r="E60" s="15">
        <v>343</v>
      </c>
      <c r="F60" s="15">
        <v>943</v>
      </c>
      <c r="G60" s="108"/>
      <c r="H60" s="4">
        <f t="shared" si="95"/>
        <v>0.46871686108165428</v>
      </c>
      <c r="J60" s="113"/>
      <c r="K60" s="6" t="s">
        <v>13</v>
      </c>
      <c r="L60" s="15">
        <v>1348</v>
      </c>
      <c r="M60" s="15">
        <v>643</v>
      </c>
      <c r="N60" s="15">
        <v>45</v>
      </c>
      <c r="O60" s="16">
        <f>SUM(L60:N60)</f>
        <v>2036</v>
      </c>
      <c r="P60" s="5">
        <f t="shared" si="2"/>
        <v>0.33791748526522591</v>
      </c>
    </row>
    <row r="61" spans="1:47" x14ac:dyDescent="0.3">
      <c r="A61" s="91"/>
      <c r="B61" s="14" t="s">
        <v>6</v>
      </c>
      <c r="C61" s="15">
        <v>2204</v>
      </c>
      <c r="D61" s="15">
        <v>280</v>
      </c>
      <c r="E61" s="15">
        <v>1168</v>
      </c>
      <c r="F61" s="15">
        <v>3652</v>
      </c>
      <c r="G61" s="108"/>
      <c r="H61" s="4">
        <f t="shared" si="95"/>
        <v>0.3964950711938664</v>
      </c>
      <c r="J61" s="113"/>
      <c r="K61" s="6" t="s">
        <v>14</v>
      </c>
      <c r="L61" s="15">
        <v>2488</v>
      </c>
      <c r="M61" s="15">
        <v>1246</v>
      </c>
      <c r="N61" s="15">
        <v>11</v>
      </c>
      <c r="O61" s="16">
        <f t="shared" ref="O61:O66" si="96">SUM(L61:N61)</f>
        <v>3745</v>
      </c>
      <c r="P61" s="5">
        <f t="shared" si="2"/>
        <v>0.33564753004005343</v>
      </c>
    </row>
    <row r="62" spans="1:47" ht="17.25" thickBot="1" x14ac:dyDescent="0.35">
      <c r="A62" s="92"/>
      <c r="B62" s="20" t="s">
        <v>3</v>
      </c>
      <c r="C62" s="21">
        <f>SUM(C59:C61)</f>
        <v>6180</v>
      </c>
      <c r="D62" s="21">
        <f t="shared" ref="D62:F62" si="97">SUM(D59:D61)</f>
        <v>754</v>
      </c>
      <c r="E62" s="21">
        <f t="shared" si="97"/>
        <v>3712</v>
      </c>
      <c r="F62" s="21">
        <f t="shared" si="97"/>
        <v>10646</v>
      </c>
      <c r="G62" s="109"/>
      <c r="H62" s="4">
        <f t="shared" si="95"/>
        <v>0.4195002817959797</v>
      </c>
      <c r="J62" s="113"/>
      <c r="K62" s="6" t="s">
        <v>15</v>
      </c>
      <c r="L62" s="15">
        <v>1198</v>
      </c>
      <c r="M62" s="15">
        <v>510</v>
      </c>
      <c r="N62" s="15">
        <v>4</v>
      </c>
      <c r="O62" s="16">
        <f t="shared" si="96"/>
        <v>1712</v>
      </c>
      <c r="P62" s="5">
        <f t="shared" si="2"/>
        <v>0.30023364485981308</v>
      </c>
    </row>
    <row r="63" spans="1:47" x14ac:dyDescent="0.3">
      <c r="J63" s="113"/>
      <c r="K63" s="6" t="s">
        <v>16</v>
      </c>
      <c r="L63" s="15">
        <v>959</v>
      </c>
      <c r="M63" s="15">
        <v>226</v>
      </c>
      <c r="N63" s="15">
        <v>3</v>
      </c>
      <c r="O63" s="16">
        <f t="shared" si="96"/>
        <v>1188</v>
      </c>
      <c r="P63" s="5">
        <f t="shared" si="2"/>
        <v>0.19276094276094277</v>
      </c>
    </row>
    <row r="64" spans="1:47" x14ac:dyDescent="0.3">
      <c r="J64" s="113"/>
      <c r="K64" s="6" t="s">
        <v>17</v>
      </c>
      <c r="L64" s="15">
        <v>612</v>
      </c>
      <c r="M64" s="15">
        <v>46</v>
      </c>
      <c r="N64" s="15">
        <v>242</v>
      </c>
      <c r="O64" s="16">
        <f t="shared" si="96"/>
        <v>900</v>
      </c>
      <c r="P64" s="5">
        <f t="shared" si="2"/>
        <v>0.32</v>
      </c>
    </row>
    <row r="65" spans="10:16" x14ac:dyDescent="0.3">
      <c r="J65" s="113"/>
      <c r="K65" s="6" t="s">
        <v>18</v>
      </c>
      <c r="L65" s="15">
        <v>722</v>
      </c>
      <c r="M65" s="15">
        <v>237</v>
      </c>
      <c r="N65" s="15">
        <v>45</v>
      </c>
      <c r="O65" s="16">
        <f t="shared" si="96"/>
        <v>1004</v>
      </c>
      <c r="P65" s="5">
        <f t="shared" si="2"/>
        <v>0.28087649402390436</v>
      </c>
    </row>
    <row r="66" spans="10:16" ht="17.25" thickBot="1" x14ac:dyDescent="0.35">
      <c r="J66" s="114"/>
      <c r="K66" s="7" t="s">
        <v>3</v>
      </c>
      <c r="L66" s="21">
        <f>SUM(L60:L65)</f>
        <v>7327</v>
      </c>
      <c r="M66" s="21">
        <f>SUM(M60:M65)</f>
        <v>2908</v>
      </c>
      <c r="N66" s="21">
        <f>SUM(N60:N65)</f>
        <v>350</v>
      </c>
      <c r="O66" s="22">
        <f t="shared" si="96"/>
        <v>10585</v>
      </c>
      <c r="P66" s="5">
        <f t="shared" si="2"/>
        <v>0.30779404818138878</v>
      </c>
    </row>
    <row r="67" spans="10:16" x14ac:dyDescent="0.3">
      <c r="J67" s="112" t="s">
        <v>47</v>
      </c>
      <c r="K67" s="42" t="s">
        <v>7</v>
      </c>
      <c r="L67" s="12" t="s">
        <v>0</v>
      </c>
      <c r="M67" s="12" t="s">
        <v>1</v>
      </c>
      <c r="N67" s="12" t="s">
        <v>2</v>
      </c>
      <c r="O67" s="13" t="s">
        <v>3</v>
      </c>
      <c r="P67" s="5"/>
    </row>
    <row r="68" spans="10:16" x14ac:dyDescent="0.3">
      <c r="J68" s="113"/>
      <c r="K68" s="6" t="s">
        <v>13</v>
      </c>
      <c r="L68" s="15">
        <v>1969</v>
      </c>
      <c r="M68" s="15">
        <v>988</v>
      </c>
      <c r="N68" s="15">
        <v>53</v>
      </c>
      <c r="O68" s="16">
        <f>SUM(L68:N68)</f>
        <v>3010</v>
      </c>
      <c r="P68" s="5">
        <f t="shared" ref="P68:P74" si="98">(M68+N68)/O68</f>
        <v>0.3458471760797342</v>
      </c>
    </row>
    <row r="69" spans="10:16" x14ac:dyDescent="0.3">
      <c r="J69" s="113"/>
      <c r="K69" s="6" t="s">
        <v>14</v>
      </c>
      <c r="L69" s="15">
        <v>2622</v>
      </c>
      <c r="M69" s="15">
        <v>1235</v>
      </c>
      <c r="N69" s="15">
        <v>60</v>
      </c>
      <c r="O69" s="16">
        <f t="shared" ref="O69:O74" si="99">SUM(L69:N69)</f>
        <v>3917</v>
      </c>
      <c r="P69" s="5">
        <f t="shared" si="98"/>
        <v>0.33061016083737554</v>
      </c>
    </row>
    <row r="70" spans="10:16" x14ac:dyDescent="0.3">
      <c r="J70" s="113"/>
      <c r="K70" s="6" t="s">
        <v>15</v>
      </c>
      <c r="L70" s="15">
        <v>1285</v>
      </c>
      <c r="M70" s="15">
        <v>527</v>
      </c>
      <c r="N70" s="15">
        <v>13</v>
      </c>
      <c r="O70" s="16">
        <f t="shared" si="99"/>
        <v>1825</v>
      </c>
      <c r="P70" s="5">
        <f t="shared" si="98"/>
        <v>0.29589041095890412</v>
      </c>
    </row>
    <row r="71" spans="10:16" x14ac:dyDescent="0.3">
      <c r="J71" s="113"/>
      <c r="K71" s="6" t="s">
        <v>16</v>
      </c>
      <c r="L71" s="15">
        <v>96</v>
      </c>
      <c r="M71" s="15">
        <v>7</v>
      </c>
      <c r="N71" s="15">
        <v>0</v>
      </c>
      <c r="O71" s="16">
        <f t="shared" si="99"/>
        <v>103</v>
      </c>
      <c r="P71" s="5">
        <f t="shared" si="98"/>
        <v>6.7961165048543687E-2</v>
      </c>
    </row>
    <row r="72" spans="10:16" x14ac:dyDescent="0.3">
      <c r="J72" s="113"/>
      <c r="K72" s="6" t="s">
        <v>17</v>
      </c>
      <c r="L72" s="15">
        <v>543</v>
      </c>
      <c r="M72" s="15">
        <v>36</v>
      </c>
      <c r="N72" s="15">
        <v>145</v>
      </c>
      <c r="O72" s="16">
        <f t="shared" si="99"/>
        <v>724</v>
      </c>
      <c r="P72" s="5">
        <f t="shared" si="98"/>
        <v>0.25</v>
      </c>
    </row>
    <row r="73" spans="10:16" x14ac:dyDescent="0.3">
      <c r="J73" s="113"/>
      <c r="K73" s="6" t="s">
        <v>18</v>
      </c>
      <c r="L73" s="15">
        <v>728</v>
      </c>
      <c r="M73" s="15">
        <v>267</v>
      </c>
      <c r="N73" s="15">
        <v>38</v>
      </c>
      <c r="O73" s="16">
        <f t="shared" si="99"/>
        <v>1033</v>
      </c>
      <c r="P73" s="5">
        <f t="shared" si="98"/>
        <v>0.29525653436592447</v>
      </c>
    </row>
    <row r="74" spans="10:16" ht="17.25" thickBot="1" x14ac:dyDescent="0.35">
      <c r="J74" s="114"/>
      <c r="K74" s="7" t="s">
        <v>3</v>
      </c>
      <c r="L74" s="21">
        <f>SUM(L68:L73)</f>
        <v>7243</v>
      </c>
      <c r="M74" s="21">
        <f>SUM(M68:M73)</f>
        <v>3060</v>
      </c>
      <c r="N74" s="21">
        <f>SUM(N68:N73)</f>
        <v>309</v>
      </c>
      <c r="O74" s="22">
        <f t="shared" si="99"/>
        <v>10612</v>
      </c>
      <c r="P74" s="5">
        <f t="shared" si="98"/>
        <v>0.3174707877874105</v>
      </c>
    </row>
    <row r="75" spans="10:16" x14ac:dyDescent="0.3">
      <c r="J75" s="112" t="s">
        <v>48</v>
      </c>
      <c r="K75" s="42" t="s">
        <v>7</v>
      </c>
      <c r="L75" s="12" t="s">
        <v>0</v>
      </c>
      <c r="M75" s="12" t="s">
        <v>1</v>
      </c>
      <c r="N75" s="12" t="s">
        <v>2</v>
      </c>
      <c r="O75" s="13" t="s">
        <v>3</v>
      </c>
      <c r="P75" s="5"/>
    </row>
    <row r="76" spans="10:16" x14ac:dyDescent="0.3">
      <c r="J76" s="113"/>
      <c r="K76" s="6" t="s">
        <v>13</v>
      </c>
      <c r="L76" s="15">
        <v>2227</v>
      </c>
      <c r="M76" s="15">
        <v>947</v>
      </c>
      <c r="N76" s="15">
        <v>34</v>
      </c>
      <c r="O76" s="16">
        <f>SUM(L76:N76)</f>
        <v>3208</v>
      </c>
      <c r="P76" s="5">
        <f t="shared" ref="P76:P82" si="100">(M76+N76)/O76</f>
        <v>0.30579800498753118</v>
      </c>
    </row>
    <row r="77" spans="10:16" x14ac:dyDescent="0.3">
      <c r="J77" s="113"/>
      <c r="K77" s="6" t="s">
        <v>14</v>
      </c>
      <c r="L77" s="15">
        <v>2631</v>
      </c>
      <c r="M77" s="15">
        <v>1146</v>
      </c>
      <c r="N77" s="15">
        <v>71</v>
      </c>
      <c r="O77" s="16">
        <f t="shared" ref="O77:O82" si="101">SUM(L77:N77)</f>
        <v>3848</v>
      </c>
      <c r="P77" s="5">
        <f t="shared" si="100"/>
        <v>0.31626819126819128</v>
      </c>
    </row>
    <row r="78" spans="10:16" x14ac:dyDescent="0.3">
      <c r="J78" s="113"/>
      <c r="K78" s="6" t="s">
        <v>15</v>
      </c>
      <c r="L78" s="15">
        <v>1310</v>
      </c>
      <c r="M78" s="15">
        <v>462</v>
      </c>
      <c r="N78" s="15">
        <v>0</v>
      </c>
      <c r="O78" s="16">
        <f t="shared" si="101"/>
        <v>1772</v>
      </c>
      <c r="P78" s="5">
        <f t="shared" si="100"/>
        <v>0.26072234762979685</v>
      </c>
    </row>
    <row r="79" spans="10:16" x14ac:dyDescent="0.3">
      <c r="J79" s="113"/>
      <c r="K79" s="6" t="s">
        <v>16</v>
      </c>
      <c r="L79" s="15">
        <v>118</v>
      </c>
      <c r="M79" s="15">
        <v>21</v>
      </c>
      <c r="N79" s="15">
        <v>0</v>
      </c>
      <c r="O79" s="16">
        <f t="shared" si="101"/>
        <v>139</v>
      </c>
      <c r="P79" s="5">
        <f t="shared" si="100"/>
        <v>0.15107913669064749</v>
      </c>
    </row>
    <row r="80" spans="10:16" x14ac:dyDescent="0.3">
      <c r="J80" s="113"/>
      <c r="K80" s="6" t="s">
        <v>17</v>
      </c>
      <c r="L80" s="15">
        <v>627</v>
      </c>
      <c r="M80" s="15">
        <v>69</v>
      </c>
      <c r="N80" s="15">
        <v>194</v>
      </c>
      <c r="O80" s="16">
        <f t="shared" si="101"/>
        <v>890</v>
      </c>
      <c r="P80" s="5">
        <f t="shared" si="100"/>
        <v>0.29550561797752811</v>
      </c>
    </row>
    <row r="81" spans="10:16" x14ac:dyDescent="0.3">
      <c r="J81" s="113"/>
      <c r="K81" s="6" t="s">
        <v>18</v>
      </c>
      <c r="L81" s="15">
        <v>771</v>
      </c>
      <c r="M81" s="15">
        <v>223</v>
      </c>
      <c r="N81" s="15">
        <v>18</v>
      </c>
      <c r="O81" s="16">
        <f t="shared" si="101"/>
        <v>1012</v>
      </c>
      <c r="P81" s="5">
        <f t="shared" si="100"/>
        <v>0.23814229249011859</v>
      </c>
    </row>
    <row r="82" spans="10:16" ht="17.25" thickBot="1" x14ac:dyDescent="0.35">
      <c r="J82" s="114"/>
      <c r="K82" s="7" t="s">
        <v>3</v>
      </c>
      <c r="L82" s="21">
        <f>SUM(L76:L81)</f>
        <v>7684</v>
      </c>
      <c r="M82" s="21">
        <f>SUM(M76:M81)</f>
        <v>2868</v>
      </c>
      <c r="N82" s="21">
        <f>SUM(N76:N81)</f>
        <v>317</v>
      </c>
      <c r="O82" s="22">
        <f t="shared" si="101"/>
        <v>10869</v>
      </c>
      <c r="P82" s="5">
        <f t="shared" si="100"/>
        <v>0.29303523783236729</v>
      </c>
    </row>
    <row r="83" spans="10:16" x14ac:dyDescent="0.3">
      <c r="J83" s="112" t="s">
        <v>49</v>
      </c>
      <c r="K83" s="42" t="s">
        <v>7</v>
      </c>
      <c r="L83" s="12" t="s">
        <v>0</v>
      </c>
      <c r="M83" s="12" t="s">
        <v>1</v>
      </c>
      <c r="N83" s="12" t="s">
        <v>2</v>
      </c>
      <c r="O83" s="13" t="s">
        <v>3</v>
      </c>
      <c r="P83" s="5"/>
    </row>
    <row r="84" spans="10:16" x14ac:dyDescent="0.3">
      <c r="J84" s="113"/>
      <c r="K84" s="6" t="s">
        <v>13</v>
      </c>
      <c r="L84" s="15">
        <v>2059</v>
      </c>
      <c r="M84" s="15">
        <v>1009</v>
      </c>
      <c r="N84" s="15">
        <v>86</v>
      </c>
      <c r="O84" s="16">
        <f>SUM(L84:N84)</f>
        <v>3154</v>
      </c>
      <c r="P84" s="5">
        <f t="shared" ref="P84:P90" si="102">(M84+N84)/O84</f>
        <v>0.34717818642993026</v>
      </c>
    </row>
    <row r="85" spans="10:16" x14ac:dyDescent="0.3">
      <c r="J85" s="113"/>
      <c r="K85" s="6" t="s">
        <v>14</v>
      </c>
      <c r="L85" s="15">
        <v>2470</v>
      </c>
      <c r="M85" s="15">
        <v>1238</v>
      </c>
      <c r="N85" s="15">
        <v>63</v>
      </c>
      <c r="O85" s="16">
        <f t="shared" ref="O85:O90" si="103">SUM(L85:N85)</f>
        <v>3771</v>
      </c>
      <c r="P85" s="5">
        <f t="shared" si="102"/>
        <v>0.34500132590824717</v>
      </c>
    </row>
    <row r="86" spans="10:16" x14ac:dyDescent="0.3">
      <c r="J86" s="113"/>
      <c r="K86" s="6" t="s">
        <v>15</v>
      </c>
      <c r="L86" s="15">
        <v>1223</v>
      </c>
      <c r="M86" s="15">
        <v>482</v>
      </c>
      <c r="N86" s="15">
        <v>26</v>
      </c>
      <c r="O86" s="16">
        <f t="shared" si="103"/>
        <v>1731</v>
      </c>
      <c r="P86" s="5">
        <f t="shared" si="102"/>
        <v>0.29347198151357595</v>
      </c>
    </row>
    <row r="87" spans="10:16" x14ac:dyDescent="0.3">
      <c r="J87" s="113"/>
      <c r="K87" s="6" t="s">
        <v>16</v>
      </c>
      <c r="L87" s="15">
        <v>112</v>
      </c>
      <c r="M87" s="15">
        <v>18</v>
      </c>
      <c r="N87" s="15">
        <v>0</v>
      </c>
      <c r="O87" s="16">
        <f t="shared" si="103"/>
        <v>130</v>
      </c>
      <c r="P87" s="5">
        <f t="shared" si="102"/>
        <v>0.13846153846153847</v>
      </c>
    </row>
    <row r="88" spans="10:16" x14ac:dyDescent="0.3">
      <c r="J88" s="113"/>
      <c r="K88" s="6" t="s">
        <v>17</v>
      </c>
      <c r="L88" s="15">
        <v>394</v>
      </c>
      <c r="M88" s="15">
        <v>31</v>
      </c>
      <c r="N88" s="15">
        <v>144</v>
      </c>
      <c r="O88" s="16">
        <f t="shared" si="103"/>
        <v>569</v>
      </c>
      <c r="P88" s="5">
        <f t="shared" si="102"/>
        <v>0.30755711775043937</v>
      </c>
    </row>
    <row r="89" spans="10:16" x14ac:dyDescent="0.3">
      <c r="J89" s="113"/>
      <c r="K89" s="6" t="s">
        <v>18</v>
      </c>
      <c r="L89" s="15">
        <v>729</v>
      </c>
      <c r="M89" s="15">
        <v>209</v>
      </c>
      <c r="N89" s="15">
        <v>27</v>
      </c>
      <c r="O89" s="16">
        <f t="shared" si="103"/>
        <v>965</v>
      </c>
      <c r="P89" s="5">
        <f t="shared" si="102"/>
        <v>0.24455958549222798</v>
      </c>
    </row>
    <row r="90" spans="10:16" ht="17.25" thickBot="1" x14ac:dyDescent="0.35">
      <c r="J90" s="114"/>
      <c r="K90" s="7" t="s">
        <v>3</v>
      </c>
      <c r="L90" s="21">
        <f>SUM(L84:L89)</f>
        <v>6987</v>
      </c>
      <c r="M90" s="21">
        <f>SUM(M84:M89)</f>
        <v>2987</v>
      </c>
      <c r="N90" s="21">
        <f>SUM(N84:N89)</f>
        <v>346</v>
      </c>
      <c r="O90" s="22">
        <f t="shared" si="103"/>
        <v>10320</v>
      </c>
      <c r="P90" s="5">
        <f t="shared" si="102"/>
        <v>0.32296511627906976</v>
      </c>
    </row>
    <row r="91" spans="10:16" x14ac:dyDescent="0.3">
      <c r="J91" s="112" t="s">
        <v>49</v>
      </c>
      <c r="K91" s="42" t="s">
        <v>7</v>
      </c>
      <c r="L91" s="12" t="s">
        <v>0</v>
      </c>
      <c r="M91" s="12" t="s">
        <v>1</v>
      </c>
      <c r="N91" s="12" t="s">
        <v>2</v>
      </c>
      <c r="O91" s="13" t="s">
        <v>3</v>
      </c>
      <c r="P91" s="5"/>
    </row>
    <row r="92" spans="10:16" x14ac:dyDescent="0.3">
      <c r="J92" s="113"/>
      <c r="K92" s="6" t="s">
        <v>13</v>
      </c>
      <c r="L92" s="15">
        <v>1469</v>
      </c>
      <c r="M92" s="15">
        <v>216</v>
      </c>
      <c r="N92" s="15">
        <v>805</v>
      </c>
      <c r="O92" s="16">
        <f>SUM(L92:N92)</f>
        <v>2490</v>
      </c>
      <c r="P92" s="5">
        <f t="shared" ref="P92:P98" si="104">(M92+N92)/O92</f>
        <v>0.41004016064257026</v>
      </c>
    </row>
    <row r="93" spans="10:16" x14ac:dyDescent="0.3">
      <c r="J93" s="113"/>
      <c r="K93" s="6" t="s">
        <v>14</v>
      </c>
      <c r="L93" s="15">
        <v>2500</v>
      </c>
      <c r="M93" s="15">
        <v>223</v>
      </c>
      <c r="N93" s="15">
        <v>1539</v>
      </c>
      <c r="O93" s="16">
        <f t="shared" ref="O93:O98" si="105">SUM(L93:N93)</f>
        <v>4262</v>
      </c>
      <c r="P93" s="5">
        <f t="shared" si="104"/>
        <v>0.41342092914124823</v>
      </c>
    </row>
    <row r="94" spans="10:16" x14ac:dyDescent="0.3">
      <c r="J94" s="113"/>
      <c r="K94" s="6" t="s">
        <v>15</v>
      </c>
      <c r="L94" s="15">
        <v>1095</v>
      </c>
      <c r="M94" s="15">
        <v>156</v>
      </c>
      <c r="N94" s="15">
        <v>535</v>
      </c>
      <c r="O94" s="16">
        <f t="shared" si="105"/>
        <v>1786</v>
      </c>
      <c r="P94" s="5">
        <f t="shared" si="104"/>
        <v>0.38689809630459127</v>
      </c>
    </row>
    <row r="95" spans="10:16" x14ac:dyDescent="0.3">
      <c r="J95" s="113"/>
      <c r="K95" s="6" t="s">
        <v>16</v>
      </c>
      <c r="L95" s="15">
        <v>100</v>
      </c>
      <c r="M95" s="15">
        <v>25</v>
      </c>
      <c r="N95" s="15">
        <v>0</v>
      </c>
      <c r="O95" s="16">
        <f t="shared" si="105"/>
        <v>125</v>
      </c>
      <c r="P95" s="5">
        <f t="shared" si="104"/>
        <v>0.2</v>
      </c>
    </row>
    <row r="96" spans="10:16" x14ac:dyDescent="0.3">
      <c r="J96" s="113"/>
      <c r="K96" s="6" t="s">
        <v>17</v>
      </c>
      <c r="L96" s="15">
        <v>456</v>
      </c>
      <c r="M96" s="15">
        <v>94</v>
      </c>
      <c r="N96" s="15">
        <v>181</v>
      </c>
      <c r="O96" s="16">
        <f t="shared" si="105"/>
        <v>731</v>
      </c>
      <c r="P96" s="5">
        <f t="shared" si="104"/>
        <v>0.37619699042407662</v>
      </c>
    </row>
    <row r="97" spans="10:16" x14ac:dyDescent="0.3">
      <c r="J97" s="113"/>
      <c r="K97" s="6" t="s">
        <v>18</v>
      </c>
      <c r="L97" s="15">
        <v>560</v>
      </c>
      <c r="M97" s="15">
        <v>40</v>
      </c>
      <c r="N97" s="15">
        <v>652</v>
      </c>
      <c r="O97" s="16">
        <f t="shared" si="105"/>
        <v>1252</v>
      </c>
      <c r="P97" s="5">
        <f t="shared" si="104"/>
        <v>0.55271565495207664</v>
      </c>
    </row>
    <row r="98" spans="10:16" ht="17.25" thickBot="1" x14ac:dyDescent="0.35">
      <c r="J98" s="114"/>
      <c r="K98" s="7" t="s">
        <v>3</v>
      </c>
      <c r="L98" s="21">
        <f>SUM(L92:L97)</f>
        <v>6180</v>
      </c>
      <c r="M98" s="21">
        <f>SUM(M92:M97)</f>
        <v>754</v>
      </c>
      <c r="N98" s="21">
        <f>SUM(N92:N97)</f>
        <v>3712</v>
      </c>
      <c r="O98" s="22">
        <f t="shared" si="105"/>
        <v>10646</v>
      </c>
      <c r="P98" s="5">
        <f t="shared" si="104"/>
        <v>0.4195002817959797</v>
      </c>
    </row>
  </sheetData>
  <mergeCells count="114">
    <mergeCell ref="AU48:AU50"/>
    <mergeCell ref="J91:J98"/>
    <mergeCell ref="R47:R50"/>
    <mergeCell ref="Y47:Y50"/>
    <mergeCell ref="AE48:AE50"/>
    <mergeCell ref="AG47:AG50"/>
    <mergeCell ref="AO39:AO42"/>
    <mergeCell ref="AU40:AU42"/>
    <mergeCell ref="A53:A57"/>
    <mergeCell ref="G54:G57"/>
    <mergeCell ref="J83:J90"/>
    <mergeCell ref="R43:R46"/>
    <mergeCell ref="Y43:Y46"/>
    <mergeCell ref="AE44:AE46"/>
    <mergeCell ref="AG43:AG46"/>
    <mergeCell ref="AM44:AM46"/>
    <mergeCell ref="AO43:AO46"/>
    <mergeCell ref="AU44:AU46"/>
    <mergeCell ref="A58:A62"/>
    <mergeCell ref="G59:G62"/>
    <mergeCell ref="AM48:AM50"/>
    <mergeCell ref="AO47:AO50"/>
    <mergeCell ref="J75:J82"/>
    <mergeCell ref="R39:R42"/>
    <mergeCell ref="Y39:Y42"/>
    <mergeCell ref="AE40:AE42"/>
    <mergeCell ref="AG39:AG42"/>
    <mergeCell ref="A43:A47"/>
    <mergeCell ref="G44:G47"/>
    <mergeCell ref="J67:J74"/>
    <mergeCell ref="R35:R38"/>
    <mergeCell ref="Y35:Y38"/>
    <mergeCell ref="A48:A52"/>
    <mergeCell ref="G49:G52"/>
    <mergeCell ref="J59:J66"/>
    <mergeCell ref="R31:R34"/>
    <mergeCell ref="Y31:Y34"/>
    <mergeCell ref="AE32:AE34"/>
    <mergeCell ref="AG31:AG34"/>
    <mergeCell ref="AE36:AE38"/>
    <mergeCell ref="AG35:AG38"/>
    <mergeCell ref="AU16:AU18"/>
    <mergeCell ref="AM16:AM18"/>
    <mergeCell ref="AP2:AT2"/>
    <mergeCell ref="AO3:AO6"/>
    <mergeCell ref="AO7:AO10"/>
    <mergeCell ref="AO11:AO14"/>
    <mergeCell ref="AO15:AO18"/>
    <mergeCell ref="R15:R18"/>
    <mergeCell ref="Y15:Y18"/>
    <mergeCell ref="J19:J26"/>
    <mergeCell ref="AE16:AE18"/>
    <mergeCell ref="AH2:AL2"/>
    <mergeCell ref="AG3:AG6"/>
    <mergeCell ref="AG7:AG10"/>
    <mergeCell ref="AG11:AG14"/>
    <mergeCell ref="AG15:AG18"/>
    <mergeCell ref="AE20:AE22"/>
    <mergeCell ref="AG19:AG22"/>
    <mergeCell ref="B2:F2"/>
    <mergeCell ref="A3:A7"/>
    <mergeCell ref="A8:A12"/>
    <mergeCell ref="A13:A17"/>
    <mergeCell ref="Z2:AD2"/>
    <mergeCell ref="Y3:Y6"/>
    <mergeCell ref="Y7:Y10"/>
    <mergeCell ref="Y11:Y14"/>
    <mergeCell ref="J3:J10"/>
    <mergeCell ref="J11:J18"/>
    <mergeCell ref="J2:O2"/>
    <mergeCell ref="S2:W2"/>
    <mergeCell ref="R3:R6"/>
    <mergeCell ref="R7:R10"/>
    <mergeCell ref="R11:R14"/>
    <mergeCell ref="A18:A22"/>
    <mergeCell ref="A23:A27"/>
    <mergeCell ref="G24:G27"/>
    <mergeCell ref="R19:R22"/>
    <mergeCell ref="J35:J42"/>
    <mergeCell ref="Y19:Y22"/>
    <mergeCell ref="A28:A32"/>
    <mergeCell ref="G29:G32"/>
    <mergeCell ref="G19:G22"/>
    <mergeCell ref="J27:J34"/>
    <mergeCell ref="A33:A37"/>
    <mergeCell ref="G34:G37"/>
    <mergeCell ref="A38:A42"/>
    <mergeCell ref="G39:G42"/>
    <mergeCell ref="AO19:AO22"/>
    <mergeCell ref="AU20:AU22"/>
    <mergeCell ref="AM24:AM26"/>
    <mergeCell ref="AO23:AO26"/>
    <mergeCell ref="AU24:AU26"/>
    <mergeCell ref="R23:R26"/>
    <mergeCell ref="Y23:Y26"/>
    <mergeCell ref="AE24:AE26"/>
    <mergeCell ref="AG23:AG26"/>
    <mergeCell ref="AM20:AM22"/>
    <mergeCell ref="AM28:AM30"/>
    <mergeCell ref="AO27:AO30"/>
    <mergeCell ref="AU28:AU30"/>
    <mergeCell ref="J51:J58"/>
    <mergeCell ref="R27:R30"/>
    <mergeCell ref="Y27:Y30"/>
    <mergeCell ref="AE28:AE30"/>
    <mergeCell ref="AG27:AG30"/>
    <mergeCell ref="J43:J50"/>
    <mergeCell ref="AM32:AM34"/>
    <mergeCell ref="AO31:AO34"/>
    <mergeCell ref="AU32:AU34"/>
    <mergeCell ref="AM36:AM38"/>
    <mergeCell ref="AO35:AO38"/>
    <mergeCell ref="AU36:AU38"/>
    <mergeCell ref="AM40:AM4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구별 예약현황</vt:lpstr>
      <vt:lpstr>예약 및 취소</vt:lpstr>
      <vt:lpstr>기관별</vt:lpstr>
      <vt:lpstr>종목별</vt:lpstr>
      <vt:lpstr>총괄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2024-04-19T07:32:22Z</dcterms:created>
  <dcterms:modified xsi:type="dcterms:W3CDTF">2025-01-06T08:25:28Z</dcterms:modified>
</cp:coreProperties>
</file>